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LANLAR\2021 İLANLAR\2021 MAYIS\BASIN İLAN\"/>
    </mc:Choice>
  </mc:AlternateContent>
  <bookViews>
    <workbookView xWindow="360" yWindow="120" windowWidth="11340" windowHeight="5970" tabRatio="447"/>
  </bookViews>
  <sheets>
    <sheet name="İLAN " sheetId="22" r:id="rId1"/>
  </sheets>
  <calcPr calcId="162913"/>
</workbook>
</file>

<file path=xl/calcChain.xml><?xml version="1.0" encoding="utf-8"?>
<calcChain xmlns="http://schemas.openxmlformats.org/spreadsheetml/2006/main">
  <c r="O44" i="22" l="1"/>
  <c r="O43" i="22"/>
  <c r="O42" i="22"/>
  <c r="O41" i="22"/>
  <c r="O40" i="22" l="1"/>
  <c r="O39" i="22"/>
  <c r="O38" i="22"/>
  <c r="O37" i="22"/>
  <c r="O36" i="22"/>
  <c r="O30" i="22"/>
  <c r="O29" i="22"/>
  <c r="O28" i="22"/>
  <c r="O27" i="22"/>
  <c r="O26" i="22"/>
  <c r="O24" i="22"/>
  <c r="O23" i="22"/>
  <c r="O22" i="22"/>
  <c r="O21" i="22"/>
  <c r="O20" i="22"/>
  <c r="O19" i="22"/>
  <c r="O18" i="22"/>
  <c r="O17" i="22"/>
  <c r="O16" i="22"/>
  <c r="O15" i="22"/>
  <c r="O14" i="22"/>
  <c r="O13" i="22"/>
  <c r="O12" i="22"/>
  <c r="O9" i="22"/>
  <c r="O8" i="22"/>
  <c r="O7" i="22"/>
  <c r="O6" i="22"/>
  <c r="O5" i="22"/>
  <c r="O4" i="22"/>
</calcChain>
</file>

<file path=xl/sharedStrings.xml><?xml version="1.0" encoding="utf-8"?>
<sst xmlns="http://schemas.openxmlformats.org/spreadsheetml/2006/main" count="345" uniqueCount="98">
  <si>
    <t>S.NO</t>
  </si>
  <si>
    <t>TAŞINMAZ NO</t>
  </si>
  <si>
    <t>İLÇESİ</t>
  </si>
  <si>
    <t xml:space="preserve">MAHALLE </t>
  </si>
  <si>
    <t>MEVKİİ</t>
  </si>
  <si>
    <t>CİNSİ</t>
  </si>
  <si>
    <t xml:space="preserve">PAFTA </t>
  </si>
  <si>
    <t xml:space="preserve">ADA </t>
  </si>
  <si>
    <t xml:space="preserve">PARSEL </t>
  </si>
  <si>
    <t xml:space="preserve"> YÜZÖLÇÜMÜ  (M2)</t>
  </si>
  <si>
    <t>HAZİNE 
HİSSESİ (M2)</t>
  </si>
  <si>
    <t>İMAR DURUMU</t>
  </si>
  <si>
    <t>TAHMİNİ BEDELİ
(TL)</t>
  </si>
  <si>
    <t>İL</t>
  </si>
  <si>
    <t>İHALENİN</t>
  </si>
  <si>
    <t>SAATİ</t>
  </si>
  <si>
    <t xml:space="preserve">TARİH </t>
  </si>
  <si>
    <t>Konya</t>
  </si>
  <si>
    <t>1-</t>
  </si>
  <si>
    <t>2-</t>
  </si>
  <si>
    <t xml:space="preserve">Teklifler posta ile iadeli taahhütlü olarak gönderilebilir.Posta ile gönderilen tekliflerin ilanda belirtilen ihale  saatine kadar Komisyon Başkanlığına ulaşması şarttır. </t>
  </si>
  <si>
    <t>Postayla gönderilen teklifler son ve kesin teklif olarak kabul edilecektir.  Postada meydana gelen gecikmeler dikkate alınmayacaktır.</t>
  </si>
  <si>
    <t>4-</t>
  </si>
  <si>
    <t>5-</t>
  </si>
  <si>
    <t>6-</t>
  </si>
  <si>
    <t>İhaleye katılabilmek için isteklilerin;</t>
  </si>
  <si>
    <t>b) Tebligat için Türkiye'de adres göstermeleri,</t>
  </si>
  <si>
    <t>c) Geçici teminata ait belge ile birlikte TC kimlik numarası bulunan Kimlik Belgesinin aslı ve fotokopisi (Geçici teminatların banka teminat mektubuyla verilmesi halinde, Teminat Mektubunun Geçici, Süresiz, Limit içi olması ve teyit yazısının da ibrazı gerekir.)</t>
  </si>
  <si>
    <t>Komisyon, ihaleyi yapıp yapmamakta serbesttir. Komisyonların ihaleyi yapmama kararı kesindir.</t>
  </si>
  <si>
    <t>Türkiye genelindeki ihale bilgileri http://www.milliemlak.gov.tr adresinden öğrenilebilir.</t>
  </si>
  <si>
    <t>İLAN OLUNUR.</t>
  </si>
  <si>
    <t>7-</t>
  </si>
  <si>
    <t>8-</t>
  </si>
  <si>
    <t>9-</t>
  </si>
  <si>
    <t>Meram</t>
  </si>
  <si>
    <t>Şartname ve ekleri İdaremizde bedelsiz olarak görülebilir.</t>
  </si>
  <si>
    <t>a) Yasal yerleşim yeri sahibi olmaları,</t>
  </si>
  <si>
    <t>e) Gerçek şahıslar adına vekaleten katılacakların Noter tasdikli vekaletnamelerinin aslı  ile birlikte Komisyon huzurunda hazır bulunmaları gerekir.</t>
  </si>
  <si>
    <t>İşgalli veya hisseli taşınmazlardan doğacak her türlü ihtilaflar alıcısına ait olup, Kurumumuzun herhangi bir sorumluluğu bulunmamaktadır.</t>
  </si>
  <si>
    <t>SATIŞI YAPILACAK TAŞINMAZIN</t>
  </si>
  <si>
    <t>(Konya Çevre ve  Şehircilik İl Müdürlüğü Ek bina- Horozluhan Mah., Abdülbasri Sok. No:2, 42060 Horozluhan Organize Sanayi Bölgesi/Selçuklu/Konya)</t>
  </si>
  <si>
    <t>GEÇİCİ TEMİNAT (TL)</t>
  </si>
  <si>
    <r>
      <rPr>
        <u/>
        <sz val="12"/>
        <rFont val="Times New Roman"/>
        <family val="1"/>
        <charset val="162"/>
      </rPr>
      <t>Satışı yapılan taşınmazlar</t>
    </r>
    <r>
      <rPr>
        <sz val="12"/>
        <rFont val="Times New Roman"/>
        <family val="1"/>
        <charset val="162"/>
      </rPr>
      <t xml:space="preserve"> K.D.V den satış ve devir işlemleri ile bu işlemler sırasında düzenlenen belgeler vergi, resim ve harçtan müstesnadır. Satışı yapılan taşınmazlar 5 yıl süreyle Emlak Vergisinden muaftır. </t>
    </r>
  </si>
  <si>
    <r>
      <rPr>
        <u/>
        <sz val="12"/>
        <rFont val="Times New Roman"/>
        <family val="1"/>
        <charset val="162"/>
      </rPr>
      <t>Satışı yapılan taşınmazların</t>
    </r>
    <r>
      <rPr>
        <sz val="12"/>
        <rFont val="Times New Roman"/>
        <family val="1"/>
        <charset val="162"/>
      </rPr>
      <t xml:space="preserve"> İhale bedeli defaten ödenebileceği gibi, ihale bedelinin 5.000,00.-TL'yi aşması halinde, talep üzerine bedelin 1/4 'ü peşin, kalan kısmı yıllık kanuni faiz uygulanmak suretiyle en fazla iki yılda, taksitler halinde ödenmek üzere taksitlendirme yapılabilecektir.</t>
    </r>
  </si>
  <si>
    <t>Arsa</t>
  </si>
  <si>
    <t>Tam</t>
  </si>
  <si>
    <t>2 Kat Ayrık Mesken Sahası</t>
  </si>
  <si>
    <t>3 Kat Ayrık Mesken Sahası</t>
  </si>
  <si>
    <t>Karatay</t>
  </si>
  <si>
    <t>Tarla</t>
  </si>
  <si>
    <t>Selçuklu</t>
  </si>
  <si>
    <t>Yukarıpınarbaşı</t>
  </si>
  <si>
    <t>29D17C3B</t>
  </si>
  <si>
    <t>d) Özel Hukuk Tüzel kişilerinde 2021 yılı vizeli ticaret odası veya meslek odası sicil kaydı ve ihaleye katılacak kişi için düzenlenmiş noter tasdikli yetki belgesi ve imza sirküsü,</t>
  </si>
  <si>
    <t>3-</t>
  </si>
  <si>
    <t>f) Hayat Eve Sığar (HES) Uygulamasında veya E-Devlet üzerinden HES kodları sorgusunda durumlarının RİSKLİ OLMAMASI ve bu durumu ihale saatinde ispatlamaları gerekmektedir.</t>
  </si>
  <si>
    <t>Aşağı Pınarbaşı</t>
  </si>
  <si>
    <t>L29D23A1D</t>
  </si>
  <si>
    <t>Kerpiç ev ve arsası</t>
  </si>
  <si>
    <t>Sille</t>
  </si>
  <si>
    <t>26L2</t>
  </si>
  <si>
    <t>Zencirli</t>
  </si>
  <si>
    <t>Çiçek Yolu Altı</t>
  </si>
  <si>
    <t>L29C17B</t>
  </si>
  <si>
    <t>Alakova Mahallesi</t>
  </si>
  <si>
    <t>M29A21D1C</t>
  </si>
  <si>
    <t>2 Kat İ.Ayrık Mesken Sahası</t>
  </si>
  <si>
    <t>M29A21D2D</t>
  </si>
  <si>
    <t>M29A21D4D</t>
  </si>
  <si>
    <t>Çarıklar</t>
  </si>
  <si>
    <t>Sarnıç civarı</t>
  </si>
  <si>
    <t>M29D07C4B</t>
  </si>
  <si>
    <t>2 Kat  Ayrık Mesken  ve Yol Sahası</t>
  </si>
  <si>
    <t>Kısmen Yol Kısmende 2500 m² ye 1 Ev sahası ve Tarımsal Niteliği Korunacak Alan</t>
  </si>
  <si>
    <t>M29D07C</t>
  </si>
  <si>
    <t>Dere Camiikebir</t>
  </si>
  <si>
    <t>M28B14D4B1</t>
  </si>
  <si>
    <t>Mesken Sahası ve  Kısmen Yol</t>
  </si>
  <si>
    <t>M28B14D4B</t>
  </si>
  <si>
    <t>Mesken Sahası</t>
  </si>
  <si>
    <t xml:space="preserve">Mesken Sahası </t>
  </si>
  <si>
    <t>M28B14D4A</t>
  </si>
  <si>
    <t>Dere Aşıklar</t>
  </si>
  <si>
    <t>M28B13C</t>
  </si>
  <si>
    <t>Gödene</t>
  </si>
  <si>
    <t>M28B23C3A</t>
  </si>
  <si>
    <t>Kaşınhanı</t>
  </si>
  <si>
    <t>M29D07B1A</t>
  </si>
  <si>
    <t>M29D02D2C</t>
  </si>
  <si>
    <t>Et ve Süt Ürünleri Entegre Tesis Alanı</t>
  </si>
  <si>
    <t>1/25000 lik Nazım İmar Planında
 Tarım ve Sulama Alanı</t>
  </si>
  <si>
    <t>Eğribayat</t>
  </si>
  <si>
    <t>Köyiçi</t>
  </si>
  <si>
    <t>L29-C-11-D-2-A</t>
  </si>
  <si>
    <t>1/25000 Nazım İmar Planında mevcut konut alanı</t>
  </si>
  <si>
    <r>
      <t xml:space="preserve">Yukarıda özellikleri belirtilen </t>
    </r>
    <r>
      <rPr>
        <b/>
        <sz val="12"/>
        <rFont val="Times New Roman"/>
        <family val="1"/>
        <charset val="162"/>
      </rPr>
      <t>1 ila 42 ncı</t>
    </r>
    <r>
      <rPr>
        <sz val="12"/>
        <rFont val="Times New Roman"/>
        <family val="1"/>
        <charset val="162"/>
      </rPr>
      <t xml:space="preserve"> sıradaki </t>
    </r>
    <r>
      <rPr>
        <u/>
        <sz val="12"/>
        <rFont val="Times New Roman"/>
        <family val="1"/>
        <charset val="162"/>
      </rPr>
      <t>t</t>
    </r>
    <r>
      <rPr>
        <sz val="12"/>
        <rFont val="Times New Roman"/>
        <family val="1"/>
        <charset val="162"/>
      </rPr>
      <t xml:space="preserve">aşınmazların satışı,   2886  Sayılı Devlet İhale Kanununun </t>
    </r>
    <r>
      <rPr>
        <b/>
        <sz val="12"/>
        <rFont val="Times New Roman"/>
        <family val="1"/>
        <charset val="162"/>
      </rPr>
      <t>45</t>
    </r>
    <r>
      <rPr>
        <sz val="12"/>
        <rFont val="Times New Roman"/>
        <family val="1"/>
        <charset val="162"/>
      </rPr>
      <t xml:space="preserve">. Maddesine göre Açık Teklif Usulü ile, hizalarında gösterilen gün ve saatte, Çevre ve  Şehircilik İl Müdürlüğü  Milli Emlak Dairesi Başkanlığı ihale odasında(Toplantı salonu)  dosyalarında mevcut şartname gereğince yapılacaktır. </t>
    </r>
  </si>
  <si>
    <t>26-K-4</t>
  </si>
  <si>
    <t>2 Kat Ayrık Blok Mesken Sahası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</si>
</sst>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10" x14ac:knownFonts="1">
    <font>
      <sz val="10"/>
      <name val="Arial"/>
      <charset val="162"/>
    </font>
    <font>
      <sz val="10"/>
      <name val="MS Sans Serif"/>
      <family val="2"/>
      <charset val="162"/>
    </font>
    <font>
      <b/>
      <sz val="12"/>
      <name val="Times New Roman"/>
      <family val="1"/>
      <charset val="162"/>
    </font>
    <font>
      <sz val="12"/>
      <name val="Times New Roman"/>
      <family val="1"/>
      <charset val="162"/>
    </font>
    <font>
      <sz val="12"/>
      <color rgb="FF000000"/>
      <name val="Times New Roman"/>
      <family val="1"/>
      <charset val="162"/>
    </font>
    <font>
      <u/>
      <sz val="12"/>
      <name val="Times New Roman"/>
      <family val="1"/>
      <charset val="162"/>
    </font>
    <font>
      <b/>
      <sz val="12"/>
      <color rgb="FF000000"/>
      <name val="Times New Roman"/>
      <family val="1"/>
      <charset val="162"/>
    </font>
    <font>
      <b/>
      <sz val="12"/>
      <color theme="1"/>
      <name val="Times New Roman"/>
      <family val="1"/>
      <charset val="162"/>
    </font>
    <font>
      <sz val="12"/>
      <color theme="1"/>
      <name val="Times New Roman"/>
      <family val="1"/>
      <charset val="162"/>
    </font>
    <font>
      <b/>
      <sz val="18"/>
      <name val="Times New Roman"/>
      <family val="1"/>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s>
  <cellStyleXfs count="2">
    <xf numFmtId="0" fontId="0" fillId="0" borderId="0"/>
    <xf numFmtId="0" fontId="1" fillId="0" borderId="0"/>
  </cellStyleXfs>
  <cellXfs count="64">
    <xf numFmtId="0" fontId="0" fillId="0" borderId="0" xfId="0"/>
    <xf numFmtId="0" fontId="3" fillId="2" borderId="0" xfId="1" applyFont="1" applyFill="1" applyAlignment="1">
      <alignment horizontal="left"/>
    </xf>
    <xf numFmtId="0" fontId="3" fillId="2" borderId="0" xfId="0" applyFont="1" applyFill="1" applyAlignment="1">
      <alignment horizontal="center"/>
    </xf>
    <xf numFmtId="0" fontId="3" fillId="2" borderId="0" xfId="1" applyFont="1" applyFill="1" applyBorder="1" applyAlignment="1">
      <alignment horizontal="center"/>
    </xf>
    <xf numFmtId="0" fontId="4" fillId="2" borderId="0" xfId="0" applyNumberFormat="1" applyFont="1" applyFill="1" applyBorder="1" applyAlignment="1" applyProtection="1">
      <alignment horizontal="center" wrapText="1"/>
    </xf>
    <xf numFmtId="4" fontId="3" fillId="2" borderId="0" xfId="1" applyNumberFormat="1" applyFont="1" applyFill="1" applyBorder="1" applyAlignment="1">
      <alignment horizontal="center"/>
    </xf>
    <xf numFmtId="0" fontId="3" fillId="2" borderId="0" xfId="1" applyFont="1" applyFill="1" applyBorder="1" applyAlignment="1">
      <alignment horizontal="center" wrapText="1" shrinkToFit="1"/>
    </xf>
    <xf numFmtId="49" fontId="3" fillId="2" borderId="0" xfId="1" applyNumberFormat="1" applyFont="1" applyFill="1" applyBorder="1" applyAlignment="1">
      <alignment horizontal="left"/>
    </xf>
    <xf numFmtId="20" fontId="3" fillId="2" borderId="0" xfId="1" applyNumberFormat="1" applyFont="1" applyFill="1" applyBorder="1" applyAlignment="1">
      <alignment horizontal="left"/>
    </xf>
    <xf numFmtId="4" fontId="3" fillId="2" borderId="0" xfId="1" applyNumberFormat="1" applyFont="1" applyFill="1" applyBorder="1" applyAlignment="1">
      <alignment horizontal="left"/>
    </xf>
    <xf numFmtId="0" fontId="3" fillId="2" borderId="0" xfId="0" applyFont="1" applyFill="1" applyBorder="1" applyAlignment="1">
      <alignment horizontal="left"/>
    </xf>
    <xf numFmtId="4" fontId="3" fillId="2" borderId="0" xfId="0" applyNumberFormat="1" applyFont="1" applyFill="1" applyBorder="1" applyAlignment="1">
      <alignment horizontal="left"/>
    </xf>
    <xf numFmtId="49" fontId="3" fillId="2" borderId="0" xfId="1" applyNumberFormat="1" applyFont="1" applyFill="1" applyAlignment="1">
      <alignment horizontal="left"/>
    </xf>
    <xf numFmtId="4" fontId="3" fillId="2" borderId="0" xfId="0" applyNumberFormat="1" applyFont="1" applyFill="1" applyAlignment="1">
      <alignment horizontal="left"/>
    </xf>
    <xf numFmtId="49" fontId="3" fillId="2" borderId="0" xfId="0" applyNumberFormat="1" applyFont="1" applyFill="1" applyAlignment="1">
      <alignment horizontal="left"/>
    </xf>
    <xf numFmtId="0" fontId="2" fillId="2" borderId="0" xfId="0" applyFont="1" applyFill="1" applyAlignment="1">
      <alignment horizontal="center"/>
    </xf>
    <xf numFmtId="0" fontId="2" fillId="2" borderId="0" xfId="1" applyFont="1" applyFill="1" applyBorder="1" applyAlignment="1">
      <alignment horizontal="center"/>
    </xf>
    <xf numFmtId="0" fontId="6" fillId="2" borderId="0" xfId="0" applyNumberFormat="1" applyFont="1" applyFill="1" applyBorder="1" applyAlignment="1" applyProtection="1">
      <alignment horizontal="center" wrapText="1"/>
    </xf>
    <xf numFmtId="0" fontId="2" fillId="2" borderId="0" xfId="1" applyFont="1" applyFill="1" applyBorder="1" applyAlignment="1">
      <alignment horizontal="left"/>
    </xf>
    <xf numFmtId="0" fontId="2" fillId="2" borderId="0" xfId="1" applyFont="1" applyFill="1" applyAlignment="1">
      <alignment horizontal="left"/>
    </xf>
    <xf numFmtId="0" fontId="2" fillId="2" borderId="0" xfId="0" applyFont="1" applyFill="1" applyBorder="1" applyAlignment="1">
      <alignment horizontal="left"/>
    </xf>
    <xf numFmtId="0" fontId="2" fillId="2" borderId="0" xfId="0" applyFont="1" applyFill="1" applyAlignment="1">
      <alignment horizontal="left"/>
    </xf>
    <xf numFmtId="0" fontId="3" fillId="2" borderId="0" xfId="0" applyFont="1" applyFill="1" applyAlignment="1">
      <alignment horizontal="left"/>
    </xf>
    <xf numFmtId="0" fontId="3" fillId="2" borderId="0" xfId="1" applyFont="1" applyFill="1" applyBorder="1" applyAlignment="1">
      <alignment horizontal="left"/>
    </xf>
    <xf numFmtId="0" fontId="2" fillId="2" borderId="7" xfId="1" applyFont="1" applyFill="1" applyBorder="1" applyAlignment="1">
      <alignment horizontal="center" vertical="center"/>
    </xf>
    <xf numFmtId="0" fontId="2" fillId="2" borderId="7" xfId="1" applyFont="1" applyFill="1" applyBorder="1" applyAlignment="1" applyProtection="1">
      <alignment horizontal="center" vertical="center"/>
      <protection locked="0"/>
    </xf>
    <xf numFmtId="49" fontId="2" fillId="2" borderId="7" xfId="1" applyNumberFormat="1" applyFont="1" applyFill="1" applyBorder="1" applyAlignment="1">
      <alignment horizontal="center" vertical="center"/>
    </xf>
    <xf numFmtId="4" fontId="2" fillId="2" borderId="7" xfId="1" applyNumberFormat="1" applyFont="1" applyFill="1" applyBorder="1" applyAlignment="1">
      <alignment horizontal="center" vertical="center" wrapText="1"/>
    </xf>
    <xf numFmtId="0" fontId="3" fillId="2" borderId="0" xfId="0" applyFont="1" applyFill="1" applyAlignment="1">
      <alignment horizontal="left"/>
    </xf>
    <xf numFmtId="0" fontId="3" fillId="2" borderId="0" xfId="0" applyFont="1" applyFill="1" applyAlignment="1">
      <alignment horizontal="left"/>
    </xf>
    <xf numFmtId="4" fontId="4" fillId="2" borderId="0" xfId="0" applyNumberFormat="1" applyFont="1" applyFill="1" applyBorder="1" applyAlignment="1" applyProtection="1">
      <alignment horizontal="center" wrapText="1"/>
    </xf>
    <xf numFmtId="49" fontId="3" fillId="2" borderId="0" xfId="1" applyNumberFormat="1" applyFont="1" applyFill="1" applyBorder="1" applyAlignment="1">
      <alignment horizontal="center" wrapText="1" shrinkToFit="1"/>
    </xf>
    <xf numFmtId="14" fontId="2" fillId="2" borderId="0" xfId="1" applyNumberFormat="1" applyFont="1" applyFill="1" applyBorder="1" applyAlignment="1">
      <alignment horizontal="center"/>
    </xf>
    <xf numFmtId="20" fontId="2" fillId="2" borderId="0" xfId="1" applyNumberFormat="1" applyFont="1" applyFill="1" applyBorder="1" applyAlignment="1">
      <alignment horizontal="center"/>
    </xf>
    <xf numFmtId="0" fontId="2" fillId="2" borderId="1" xfId="1" applyFont="1" applyFill="1" applyBorder="1" applyAlignment="1">
      <alignment horizontal="center" vertical="center"/>
    </xf>
    <xf numFmtId="0" fontId="6"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3"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 fontId="4" fillId="2" borderId="1"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49" fontId="3" fillId="2" borderId="1" xfId="1" applyNumberFormat="1" applyFont="1" applyFill="1" applyBorder="1" applyAlignment="1">
      <alignment horizontal="center" vertical="center" wrapText="1" shrinkToFit="1"/>
    </xf>
    <xf numFmtId="4" fontId="3" fillId="2" borderId="1" xfId="1" applyNumberFormat="1" applyFont="1" applyFill="1" applyBorder="1" applyAlignment="1">
      <alignment horizontal="center" vertical="center"/>
    </xf>
    <xf numFmtId="14" fontId="2" fillId="2" borderId="1" xfId="1" applyNumberFormat="1" applyFont="1" applyFill="1" applyBorder="1" applyAlignment="1">
      <alignment horizontal="center" vertical="center"/>
    </xf>
    <xf numFmtId="20" fontId="2" fillId="2" borderId="1" xfId="1" applyNumberFormat="1" applyFont="1" applyFill="1" applyBorder="1" applyAlignment="1">
      <alignment horizontal="center" vertical="center"/>
    </xf>
    <xf numFmtId="4" fontId="8" fillId="2" borderId="1" xfId="0" applyNumberFormat="1" applyFont="1" applyFill="1" applyBorder="1" applyAlignment="1">
      <alignment horizontal="center" vertical="center"/>
    </xf>
    <xf numFmtId="0" fontId="2" fillId="2" borderId="0" xfId="0" applyFont="1" applyFill="1" applyAlignment="1">
      <alignment horizontal="center" vertical="center"/>
    </xf>
    <xf numFmtId="0" fontId="3" fillId="2" borderId="1" xfId="1" applyFont="1" applyFill="1" applyBorder="1" applyAlignment="1">
      <alignment horizontal="center" vertical="center"/>
    </xf>
    <xf numFmtId="0" fontId="4" fillId="2" borderId="8" xfId="0" applyNumberFormat="1" applyFont="1" applyFill="1" applyBorder="1" applyAlignment="1" applyProtection="1">
      <alignment horizontal="center" vertical="center" wrapText="1"/>
    </xf>
    <xf numFmtId="164" fontId="4" fillId="2" borderId="1" xfId="0" applyNumberFormat="1" applyFont="1" applyFill="1" applyBorder="1" applyAlignment="1" applyProtection="1">
      <alignment horizontal="center" vertical="center" wrapText="1"/>
    </xf>
    <xf numFmtId="0" fontId="3" fillId="2" borderId="1" xfId="1" applyFont="1" applyFill="1" applyBorder="1" applyAlignment="1">
      <alignment horizontal="center" vertical="center" wrapText="1" shrinkToFit="1"/>
    </xf>
    <xf numFmtId="0" fontId="3" fillId="2" borderId="0" xfId="0" applyFont="1" applyFill="1" applyAlignment="1">
      <alignment horizontal="center" vertical="center"/>
    </xf>
    <xf numFmtId="0" fontId="3" fillId="2" borderId="1" xfId="1" applyFont="1" applyFill="1" applyBorder="1" applyAlignment="1" applyProtection="1">
      <alignment horizontal="center" vertical="center"/>
      <protection locked="0"/>
    </xf>
    <xf numFmtId="0" fontId="3" fillId="2" borderId="8" xfId="1" applyFont="1" applyFill="1" applyBorder="1" applyAlignment="1">
      <alignment horizontal="center" vertical="center"/>
    </xf>
    <xf numFmtId="164" fontId="3" fillId="2" borderId="1" xfId="1" applyNumberFormat="1" applyFont="1" applyFill="1" applyBorder="1" applyAlignment="1">
      <alignment horizontal="center" vertical="center"/>
    </xf>
    <xf numFmtId="4" fontId="3" fillId="2" borderId="9" xfId="1" applyNumberFormat="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0" xfId="1" applyFont="1" applyFill="1" applyBorder="1" applyAlignment="1">
      <alignment horizontal="left"/>
    </xf>
    <xf numFmtId="0" fontId="3" fillId="2" borderId="0" xfId="0" applyFont="1" applyFill="1" applyAlignment="1">
      <alignment horizontal="left"/>
    </xf>
    <xf numFmtId="0" fontId="7" fillId="2" borderId="0" xfId="0" applyFont="1" applyFill="1" applyBorder="1" applyAlignment="1">
      <alignment horizontal="left" vertical="center"/>
    </xf>
  </cellXfs>
  <cellStyles count="2">
    <cellStyle name="Normal" xfId="0" builtinId="0"/>
    <cellStyle name="Normal_Sayfa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zoomScale="98" zoomScaleNormal="98" workbookViewId="0">
      <selection sqref="A1:XFD1"/>
    </sheetView>
  </sheetViews>
  <sheetFormatPr defaultRowHeight="15.75" x14ac:dyDescent="0.25"/>
  <cols>
    <col min="1" max="1" width="7.140625" style="15" bestFit="1" customWidth="1"/>
    <col min="2" max="2" width="18.85546875" style="15" customWidth="1"/>
    <col min="3" max="3" width="8" style="2" customWidth="1"/>
    <col min="4" max="4" width="10.140625" style="2" customWidth="1"/>
    <col min="5" max="5" width="20.28515625" style="2" customWidth="1"/>
    <col min="6" max="6" width="14.85546875" style="2" bestFit="1" customWidth="1"/>
    <col min="7" max="7" width="23.42578125" style="2" bestFit="1" customWidth="1"/>
    <col min="8" max="8" width="24" style="2" customWidth="1"/>
    <col min="9" max="9" width="11" style="2" customWidth="1"/>
    <col min="10" max="10" width="10.42578125" style="2" bestFit="1" customWidth="1"/>
    <col min="11" max="11" width="22.85546875" style="2" bestFit="1" customWidth="1"/>
    <col min="12" max="12" width="15.5703125" style="2" bestFit="1" customWidth="1"/>
    <col min="13" max="13" width="41.42578125" style="2" customWidth="1"/>
    <col min="14" max="14" width="23.5703125" style="2" customWidth="1"/>
    <col min="15" max="15" width="13.85546875" style="2" customWidth="1"/>
    <col min="16" max="16" width="14" style="15" customWidth="1"/>
    <col min="17" max="17" width="10.28515625" style="15" customWidth="1"/>
    <col min="18" max="16384" width="9.140625" style="2"/>
  </cols>
  <sheetData>
    <row r="1" spans="1:18" ht="23.25" thickBot="1" x14ac:dyDescent="0.3">
      <c r="A1" s="56" t="s">
        <v>39</v>
      </c>
      <c r="B1" s="57"/>
      <c r="C1" s="57"/>
      <c r="D1" s="57"/>
      <c r="E1" s="57"/>
      <c r="F1" s="57"/>
      <c r="G1" s="57"/>
      <c r="H1" s="57"/>
      <c r="I1" s="57"/>
      <c r="J1" s="57"/>
      <c r="K1" s="57"/>
      <c r="L1" s="57"/>
      <c r="M1" s="57"/>
      <c r="N1" s="57"/>
      <c r="O1" s="58"/>
      <c r="P1" s="59" t="s">
        <v>14</v>
      </c>
      <c r="Q1" s="60"/>
    </row>
    <row r="2" spans="1:18" s="46" customFormat="1" ht="47.25" x14ac:dyDescent="0.2">
      <c r="A2" s="24" t="s">
        <v>0</v>
      </c>
      <c r="B2" s="24" t="s">
        <v>1</v>
      </c>
      <c r="C2" s="24" t="s">
        <v>13</v>
      </c>
      <c r="D2" s="24" t="s">
        <v>2</v>
      </c>
      <c r="E2" s="24" t="s">
        <v>3</v>
      </c>
      <c r="F2" s="25" t="s">
        <v>4</v>
      </c>
      <c r="G2" s="24" t="s">
        <v>5</v>
      </c>
      <c r="H2" s="26" t="s">
        <v>6</v>
      </c>
      <c r="I2" s="24" t="s">
        <v>7</v>
      </c>
      <c r="J2" s="24" t="s">
        <v>8</v>
      </c>
      <c r="K2" s="27" t="s">
        <v>9</v>
      </c>
      <c r="L2" s="27" t="s">
        <v>10</v>
      </c>
      <c r="M2" s="24" t="s">
        <v>11</v>
      </c>
      <c r="N2" s="27" t="s">
        <v>12</v>
      </c>
      <c r="O2" s="27" t="s">
        <v>41</v>
      </c>
      <c r="P2" s="27" t="s">
        <v>16</v>
      </c>
      <c r="Q2" s="27" t="s">
        <v>15</v>
      </c>
    </row>
    <row r="3" spans="1:18" s="51" customFormat="1" ht="31.5" x14ac:dyDescent="0.2">
      <c r="A3" s="34">
        <v>1</v>
      </c>
      <c r="B3" s="35">
        <v>42010107501</v>
      </c>
      <c r="C3" s="47" t="s">
        <v>17</v>
      </c>
      <c r="D3" s="47" t="s">
        <v>48</v>
      </c>
      <c r="E3" s="38" t="s">
        <v>61</v>
      </c>
      <c r="F3" s="38" t="s">
        <v>62</v>
      </c>
      <c r="G3" s="48" t="s">
        <v>49</v>
      </c>
      <c r="H3" s="38" t="s">
        <v>63</v>
      </c>
      <c r="I3" s="38">
        <v>269</v>
      </c>
      <c r="J3" s="38">
        <v>1</v>
      </c>
      <c r="K3" s="49">
        <v>382675.86</v>
      </c>
      <c r="L3" s="38" t="s">
        <v>45</v>
      </c>
      <c r="M3" s="50" t="s">
        <v>90</v>
      </c>
      <c r="N3" s="42">
        <v>4209440</v>
      </c>
      <c r="O3" s="42">
        <v>420944</v>
      </c>
      <c r="P3" s="43">
        <v>44347</v>
      </c>
      <c r="Q3" s="44">
        <v>0.4375</v>
      </c>
    </row>
    <row r="4" spans="1:18" s="51" customFormat="1" x14ac:dyDescent="0.2">
      <c r="A4" s="34">
        <v>2</v>
      </c>
      <c r="B4" s="35">
        <v>42020102125</v>
      </c>
      <c r="C4" s="47" t="s">
        <v>17</v>
      </c>
      <c r="D4" s="47" t="s">
        <v>34</v>
      </c>
      <c r="E4" s="38" t="s">
        <v>64</v>
      </c>
      <c r="F4" s="38"/>
      <c r="G4" s="48" t="s">
        <v>44</v>
      </c>
      <c r="H4" s="38" t="s">
        <v>65</v>
      </c>
      <c r="I4" s="38">
        <v>23141</v>
      </c>
      <c r="J4" s="38">
        <v>8</v>
      </c>
      <c r="K4" s="49">
        <v>500</v>
      </c>
      <c r="L4" s="38" t="s">
        <v>45</v>
      </c>
      <c r="M4" s="50" t="s">
        <v>66</v>
      </c>
      <c r="N4" s="42">
        <v>122500</v>
      </c>
      <c r="O4" s="42">
        <f t="shared" ref="O4:O9" si="0">N4*0.2</f>
        <v>24500</v>
      </c>
      <c r="P4" s="43">
        <v>44347</v>
      </c>
      <c r="Q4" s="44">
        <v>0.44791666666666669</v>
      </c>
    </row>
    <row r="5" spans="1:18" s="51" customFormat="1" x14ac:dyDescent="0.2">
      <c r="A5" s="34">
        <v>3</v>
      </c>
      <c r="B5" s="35">
        <v>42020102126</v>
      </c>
      <c r="C5" s="47" t="s">
        <v>17</v>
      </c>
      <c r="D5" s="47" t="s">
        <v>34</v>
      </c>
      <c r="E5" s="38" t="s">
        <v>64</v>
      </c>
      <c r="F5" s="38"/>
      <c r="G5" s="48" t="s">
        <v>44</v>
      </c>
      <c r="H5" s="38" t="s">
        <v>65</v>
      </c>
      <c r="I5" s="38">
        <v>23141</v>
      </c>
      <c r="J5" s="38">
        <v>9</v>
      </c>
      <c r="K5" s="49">
        <v>500</v>
      </c>
      <c r="L5" s="38" t="s">
        <v>45</v>
      </c>
      <c r="M5" s="50" t="s">
        <v>66</v>
      </c>
      <c r="N5" s="42">
        <v>122500</v>
      </c>
      <c r="O5" s="42">
        <f t="shared" si="0"/>
        <v>24500</v>
      </c>
      <c r="P5" s="43">
        <v>44347</v>
      </c>
      <c r="Q5" s="44">
        <v>0.45833333333333331</v>
      </c>
    </row>
    <row r="6" spans="1:18" s="51" customFormat="1" x14ac:dyDescent="0.2">
      <c r="A6" s="34">
        <v>4</v>
      </c>
      <c r="B6" s="35">
        <v>42020102206</v>
      </c>
      <c r="C6" s="47" t="s">
        <v>17</v>
      </c>
      <c r="D6" s="47" t="s">
        <v>34</v>
      </c>
      <c r="E6" s="38" t="s">
        <v>64</v>
      </c>
      <c r="F6" s="38"/>
      <c r="G6" s="48" t="s">
        <v>44</v>
      </c>
      <c r="H6" s="38" t="s">
        <v>65</v>
      </c>
      <c r="I6" s="38">
        <v>23150</v>
      </c>
      <c r="J6" s="38">
        <v>6</v>
      </c>
      <c r="K6" s="49">
        <v>500</v>
      </c>
      <c r="L6" s="38" t="s">
        <v>45</v>
      </c>
      <c r="M6" s="50" t="s">
        <v>66</v>
      </c>
      <c r="N6" s="42">
        <v>125000</v>
      </c>
      <c r="O6" s="42">
        <f t="shared" si="0"/>
        <v>25000</v>
      </c>
      <c r="P6" s="43">
        <v>44347</v>
      </c>
      <c r="Q6" s="44">
        <v>0.46875</v>
      </c>
    </row>
    <row r="7" spans="1:18" s="51" customFormat="1" x14ac:dyDescent="0.2">
      <c r="A7" s="34">
        <v>5</v>
      </c>
      <c r="B7" s="35">
        <v>42020102207</v>
      </c>
      <c r="C7" s="47" t="s">
        <v>17</v>
      </c>
      <c r="D7" s="47" t="s">
        <v>34</v>
      </c>
      <c r="E7" s="38" t="s">
        <v>64</v>
      </c>
      <c r="F7" s="38"/>
      <c r="G7" s="48" t="s">
        <v>44</v>
      </c>
      <c r="H7" s="38" t="s">
        <v>65</v>
      </c>
      <c r="I7" s="38">
        <v>23150</v>
      </c>
      <c r="J7" s="38">
        <v>7</v>
      </c>
      <c r="K7" s="49">
        <v>400</v>
      </c>
      <c r="L7" s="38" t="s">
        <v>45</v>
      </c>
      <c r="M7" s="50" t="s">
        <v>66</v>
      </c>
      <c r="N7" s="42">
        <v>98000</v>
      </c>
      <c r="O7" s="42">
        <f t="shared" si="0"/>
        <v>19600</v>
      </c>
      <c r="P7" s="43">
        <v>44347</v>
      </c>
      <c r="Q7" s="44">
        <v>0.47916666666666669</v>
      </c>
    </row>
    <row r="8" spans="1:18" s="51" customFormat="1" x14ac:dyDescent="0.2">
      <c r="A8" s="34">
        <v>6</v>
      </c>
      <c r="B8" s="35">
        <v>42020102328</v>
      </c>
      <c r="C8" s="47" t="s">
        <v>17</v>
      </c>
      <c r="D8" s="47" t="s">
        <v>34</v>
      </c>
      <c r="E8" s="38" t="s">
        <v>64</v>
      </c>
      <c r="F8" s="38"/>
      <c r="G8" s="48" t="s">
        <v>44</v>
      </c>
      <c r="H8" s="38" t="s">
        <v>67</v>
      </c>
      <c r="I8" s="38">
        <v>23161</v>
      </c>
      <c r="J8" s="38">
        <v>9</v>
      </c>
      <c r="K8" s="49">
        <v>658</v>
      </c>
      <c r="L8" s="38" t="s">
        <v>45</v>
      </c>
      <c r="M8" s="50" t="s">
        <v>66</v>
      </c>
      <c r="N8" s="42">
        <v>164500</v>
      </c>
      <c r="O8" s="42">
        <f t="shared" si="0"/>
        <v>32900</v>
      </c>
      <c r="P8" s="43">
        <v>44347</v>
      </c>
      <c r="Q8" s="44">
        <v>0.48958333333333331</v>
      </c>
    </row>
    <row r="9" spans="1:18" s="51" customFormat="1" x14ac:dyDescent="0.2">
      <c r="A9" s="34">
        <v>7</v>
      </c>
      <c r="B9" s="35">
        <v>42020102679</v>
      </c>
      <c r="C9" s="47" t="s">
        <v>17</v>
      </c>
      <c r="D9" s="47" t="s">
        <v>34</v>
      </c>
      <c r="E9" s="38" t="s">
        <v>64</v>
      </c>
      <c r="F9" s="38"/>
      <c r="G9" s="48" t="s">
        <v>44</v>
      </c>
      <c r="H9" s="38" t="s">
        <v>68</v>
      </c>
      <c r="I9" s="38">
        <v>23299</v>
      </c>
      <c r="J9" s="38">
        <v>20</v>
      </c>
      <c r="K9" s="49">
        <v>634</v>
      </c>
      <c r="L9" s="38" t="s">
        <v>45</v>
      </c>
      <c r="M9" s="50" t="s">
        <v>66</v>
      </c>
      <c r="N9" s="42">
        <v>160000</v>
      </c>
      <c r="O9" s="42">
        <f t="shared" si="0"/>
        <v>32000</v>
      </c>
      <c r="P9" s="43">
        <v>44347</v>
      </c>
      <c r="Q9" s="44">
        <v>0.5</v>
      </c>
    </row>
    <row r="10" spans="1:18" s="51" customFormat="1" x14ac:dyDescent="0.2">
      <c r="A10" s="34">
        <v>8</v>
      </c>
      <c r="B10" s="34">
        <v>42020102997</v>
      </c>
      <c r="C10" s="47" t="s">
        <v>17</v>
      </c>
      <c r="D10" s="47" t="s">
        <v>34</v>
      </c>
      <c r="E10" s="47" t="s">
        <v>69</v>
      </c>
      <c r="F10" s="52" t="s">
        <v>70</v>
      </c>
      <c r="G10" s="53" t="s">
        <v>49</v>
      </c>
      <c r="H10" s="47" t="s">
        <v>71</v>
      </c>
      <c r="I10" s="47">
        <v>38968</v>
      </c>
      <c r="J10" s="47">
        <v>7</v>
      </c>
      <c r="K10" s="54">
        <v>8290.64</v>
      </c>
      <c r="L10" s="47" t="s">
        <v>45</v>
      </c>
      <c r="M10" s="50" t="s">
        <v>72</v>
      </c>
      <c r="N10" s="42">
        <v>704750</v>
      </c>
      <c r="O10" s="42">
        <v>70475</v>
      </c>
      <c r="P10" s="43">
        <v>44347</v>
      </c>
      <c r="Q10" s="44">
        <v>0.58333333333333337</v>
      </c>
      <c r="R10" s="55"/>
    </row>
    <row r="11" spans="1:18" s="51" customFormat="1" ht="31.5" x14ac:dyDescent="0.2">
      <c r="A11" s="34">
        <v>9</v>
      </c>
      <c r="B11" s="34">
        <v>42020103001</v>
      </c>
      <c r="C11" s="47" t="s">
        <v>17</v>
      </c>
      <c r="D11" s="47" t="s">
        <v>34</v>
      </c>
      <c r="E11" s="47" t="s">
        <v>69</v>
      </c>
      <c r="F11" s="52" t="s">
        <v>70</v>
      </c>
      <c r="G11" s="53" t="s">
        <v>49</v>
      </c>
      <c r="H11" s="47" t="s">
        <v>71</v>
      </c>
      <c r="I11" s="47">
        <v>38968</v>
      </c>
      <c r="J11" s="47">
        <v>3</v>
      </c>
      <c r="K11" s="54">
        <v>10075.65</v>
      </c>
      <c r="L11" s="47" t="s">
        <v>45</v>
      </c>
      <c r="M11" s="50" t="s">
        <v>73</v>
      </c>
      <c r="N11" s="42">
        <v>806100</v>
      </c>
      <c r="O11" s="42">
        <v>80610</v>
      </c>
      <c r="P11" s="43">
        <v>44347</v>
      </c>
      <c r="Q11" s="44">
        <v>0.59375</v>
      </c>
      <c r="R11" s="55"/>
    </row>
    <row r="12" spans="1:18" s="51" customFormat="1" x14ac:dyDescent="0.2">
      <c r="A12" s="34">
        <v>10</v>
      </c>
      <c r="B12" s="34">
        <v>42020112135</v>
      </c>
      <c r="C12" s="47" t="s">
        <v>17</v>
      </c>
      <c r="D12" s="47" t="s">
        <v>34</v>
      </c>
      <c r="E12" s="47" t="s">
        <v>69</v>
      </c>
      <c r="F12" s="52"/>
      <c r="G12" s="47" t="s">
        <v>44</v>
      </c>
      <c r="H12" s="47" t="s">
        <v>71</v>
      </c>
      <c r="I12" s="47">
        <v>37296</v>
      </c>
      <c r="J12" s="47">
        <v>3</v>
      </c>
      <c r="K12" s="54">
        <v>1005</v>
      </c>
      <c r="L12" s="47" t="s">
        <v>45</v>
      </c>
      <c r="M12" s="50" t="s">
        <v>46</v>
      </c>
      <c r="N12" s="42">
        <v>128500</v>
      </c>
      <c r="O12" s="42">
        <f t="shared" ref="O12:O30" si="1">N12*0.2</f>
        <v>25700</v>
      </c>
      <c r="P12" s="43">
        <v>44347</v>
      </c>
      <c r="Q12" s="44">
        <v>0.60416666666666663</v>
      </c>
    </row>
    <row r="13" spans="1:18" s="51" customFormat="1" x14ac:dyDescent="0.2">
      <c r="A13" s="34">
        <v>11</v>
      </c>
      <c r="B13" s="34">
        <v>42020112161</v>
      </c>
      <c r="C13" s="47" t="s">
        <v>17</v>
      </c>
      <c r="D13" s="47" t="s">
        <v>34</v>
      </c>
      <c r="E13" s="47" t="s">
        <v>69</v>
      </c>
      <c r="F13" s="52"/>
      <c r="G13" s="47" t="s">
        <v>44</v>
      </c>
      <c r="H13" s="47" t="s">
        <v>74</v>
      </c>
      <c r="I13" s="47">
        <v>37299</v>
      </c>
      <c r="J13" s="47">
        <v>9</v>
      </c>
      <c r="K13" s="54">
        <v>1024.8800000000001</v>
      </c>
      <c r="L13" s="47" t="s">
        <v>45</v>
      </c>
      <c r="M13" s="50" t="s">
        <v>46</v>
      </c>
      <c r="N13" s="42">
        <v>97500</v>
      </c>
      <c r="O13" s="42">
        <f t="shared" si="1"/>
        <v>19500</v>
      </c>
      <c r="P13" s="43">
        <v>44347</v>
      </c>
      <c r="Q13" s="44">
        <v>0.61458333333333337</v>
      </c>
    </row>
    <row r="14" spans="1:18" s="51" customFormat="1" x14ac:dyDescent="0.2">
      <c r="A14" s="34">
        <v>12</v>
      </c>
      <c r="B14" s="34">
        <v>42020112162</v>
      </c>
      <c r="C14" s="47" t="s">
        <v>17</v>
      </c>
      <c r="D14" s="47" t="s">
        <v>34</v>
      </c>
      <c r="E14" s="47" t="s">
        <v>69</v>
      </c>
      <c r="F14" s="52"/>
      <c r="G14" s="47" t="s">
        <v>44</v>
      </c>
      <c r="H14" s="47" t="s">
        <v>74</v>
      </c>
      <c r="I14" s="47">
        <v>37299</v>
      </c>
      <c r="J14" s="47">
        <v>10</v>
      </c>
      <c r="K14" s="54">
        <v>1101.52</v>
      </c>
      <c r="L14" s="47" t="s">
        <v>45</v>
      </c>
      <c r="M14" s="50" t="s">
        <v>46</v>
      </c>
      <c r="N14" s="42">
        <v>105000</v>
      </c>
      <c r="O14" s="42">
        <f t="shared" si="1"/>
        <v>21000</v>
      </c>
      <c r="P14" s="43">
        <v>44347</v>
      </c>
      <c r="Q14" s="44">
        <v>0.625</v>
      </c>
    </row>
    <row r="15" spans="1:18" s="51" customFormat="1" x14ac:dyDescent="0.2">
      <c r="A15" s="34">
        <v>13</v>
      </c>
      <c r="B15" s="35">
        <v>42020112184</v>
      </c>
      <c r="C15" s="47" t="s">
        <v>17</v>
      </c>
      <c r="D15" s="47" t="s">
        <v>34</v>
      </c>
      <c r="E15" s="38" t="s">
        <v>69</v>
      </c>
      <c r="F15" s="38"/>
      <c r="G15" s="38" t="s">
        <v>44</v>
      </c>
      <c r="H15" s="38" t="s">
        <v>74</v>
      </c>
      <c r="I15" s="38">
        <v>37302</v>
      </c>
      <c r="J15" s="38">
        <v>4</v>
      </c>
      <c r="K15" s="49">
        <v>1264.94</v>
      </c>
      <c r="L15" s="38" t="s">
        <v>45</v>
      </c>
      <c r="M15" s="50" t="s">
        <v>46</v>
      </c>
      <c r="N15" s="42">
        <v>120200</v>
      </c>
      <c r="O15" s="42">
        <f t="shared" si="1"/>
        <v>24040</v>
      </c>
      <c r="P15" s="43">
        <v>44347</v>
      </c>
      <c r="Q15" s="44">
        <v>0.63541666666666663</v>
      </c>
    </row>
    <row r="16" spans="1:18" s="51" customFormat="1" x14ac:dyDescent="0.2">
      <c r="A16" s="34">
        <v>14</v>
      </c>
      <c r="B16" s="34">
        <v>42020100212</v>
      </c>
      <c r="C16" s="47" t="s">
        <v>17</v>
      </c>
      <c r="D16" s="47" t="s">
        <v>34</v>
      </c>
      <c r="E16" s="47" t="s">
        <v>75</v>
      </c>
      <c r="F16" s="52"/>
      <c r="G16" s="47" t="s">
        <v>44</v>
      </c>
      <c r="H16" s="47" t="s">
        <v>76</v>
      </c>
      <c r="I16" s="47">
        <v>4243</v>
      </c>
      <c r="J16" s="47">
        <v>8</v>
      </c>
      <c r="K16" s="54">
        <v>335.29</v>
      </c>
      <c r="L16" s="47" t="s">
        <v>45</v>
      </c>
      <c r="M16" s="50" t="s">
        <v>77</v>
      </c>
      <c r="N16" s="42">
        <v>117500</v>
      </c>
      <c r="O16" s="42">
        <f t="shared" si="1"/>
        <v>23500</v>
      </c>
      <c r="P16" s="43">
        <v>44347</v>
      </c>
      <c r="Q16" s="44">
        <v>0.64583333333333337</v>
      </c>
    </row>
    <row r="17" spans="1:17" s="51" customFormat="1" x14ac:dyDescent="0.2">
      <c r="A17" s="34">
        <v>15</v>
      </c>
      <c r="B17" s="34">
        <v>42020100233</v>
      </c>
      <c r="C17" s="47" t="s">
        <v>17</v>
      </c>
      <c r="D17" s="47" t="s">
        <v>34</v>
      </c>
      <c r="E17" s="47" t="s">
        <v>75</v>
      </c>
      <c r="F17" s="52"/>
      <c r="G17" s="47" t="s">
        <v>44</v>
      </c>
      <c r="H17" s="47" t="s">
        <v>78</v>
      </c>
      <c r="I17" s="47">
        <v>4243</v>
      </c>
      <c r="J17" s="47">
        <v>36</v>
      </c>
      <c r="K17" s="54">
        <v>484.36</v>
      </c>
      <c r="L17" s="47" t="s">
        <v>45</v>
      </c>
      <c r="M17" s="50" t="s">
        <v>77</v>
      </c>
      <c r="N17" s="42">
        <v>170000</v>
      </c>
      <c r="O17" s="42">
        <f t="shared" si="1"/>
        <v>34000</v>
      </c>
      <c r="P17" s="43">
        <v>44347</v>
      </c>
      <c r="Q17" s="44">
        <v>0.65625</v>
      </c>
    </row>
    <row r="18" spans="1:17" s="51" customFormat="1" x14ac:dyDescent="0.2">
      <c r="A18" s="34">
        <v>16</v>
      </c>
      <c r="B18" s="34">
        <v>42020100246</v>
      </c>
      <c r="C18" s="47" t="s">
        <v>17</v>
      </c>
      <c r="D18" s="47" t="s">
        <v>34</v>
      </c>
      <c r="E18" s="47" t="s">
        <v>75</v>
      </c>
      <c r="F18" s="52"/>
      <c r="G18" s="47" t="s">
        <v>44</v>
      </c>
      <c r="H18" s="47" t="s">
        <v>78</v>
      </c>
      <c r="I18" s="47">
        <v>4244</v>
      </c>
      <c r="J18" s="47">
        <v>14</v>
      </c>
      <c r="K18" s="54">
        <v>531.84</v>
      </c>
      <c r="L18" s="47" t="s">
        <v>45</v>
      </c>
      <c r="M18" s="50" t="s">
        <v>77</v>
      </c>
      <c r="N18" s="42">
        <v>186500</v>
      </c>
      <c r="O18" s="42">
        <f t="shared" si="1"/>
        <v>37300</v>
      </c>
      <c r="P18" s="43">
        <v>44348</v>
      </c>
      <c r="Q18" s="44">
        <v>0.4375</v>
      </c>
    </row>
    <row r="19" spans="1:17" s="51" customFormat="1" x14ac:dyDescent="0.2">
      <c r="A19" s="34">
        <v>17</v>
      </c>
      <c r="B19" s="35">
        <v>42020100247</v>
      </c>
      <c r="C19" s="47" t="s">
        <v>17</v>
      </c>
      <c r="D19" s="47" t="s">
        <v>34</v>
      </c>
      <c r="E19" s="38" t="s">
        <v>75</v>
      </c>
      <c r="F19" s="38"/>
      <c r="G19" s="38" t="s">
        <v>44</v>
      </c>
      <c r="H19" s="38" t="s">
        <v>78</v>
      </c>
      <c r="I19" s="38">
        <v>4244</v>
      </c>
      <c r="J19" s="38">
        <v>15</v>
      </c>
      <c r="K19" s="49">
        <v>247.16</v>
      </c>
      <c r="L19" s="38" t="s">
        <v>45</v>
      </c>
      <c r="M19" s="50" t="s">
        <v>79</v>
      </c>
      <c r="N19" s="42">
        <v>87000</v>
      </c>
      <c r="O19" s="42">
        <f t="shared" si="1"/>
        <v>17400</v>
      </c>
      <c r="P19" s="43">
        <v>44348</v>
      </c>
      <c r="Q19" s="44">
        <v>0.44791666666666669</v>
      </c>
    </row>
    <row r="20" spans="1:17" s="51" customFormat="1" x14ac:dyDescent="0.2">
      <c r="A20" s="34">
        <v>18</v>
      </c>
      <c r="B20" s="35">
        <v>42020100248</v>
      </c>
      <c r="C20" s="47" t="s">
        <v>17</v>
      </c>
      <c r="D20" s="47" t="s">
        <v>34</v>
      </c>
      <c r="E20" s="38" t="s">
        <v>75</v>
      </c>
      <c r="F20" s="38"/>
      <c r="G20" s="48" t="s">
        <v>44</v>
      </c>
      <c r="H20" s="47" t="s">
        <v>78</v>
      </c>
      <c r="I20" s="38">
        <v>4244</v>
      </c>
      <c r="J20" s="38">
        <v>16</v>
      </c>
      <c r="K20" s="49">
        <v>528.84</v>
      </c>
      <c r="L20" s="38" t="s">
        <v>45</v>
      </c>
      <c r="M20" s="50" t="s">
        <v>77</v>
      </c>
      <c r="N20" s="42">
        <v>185500</v>
      </c>
      <c r="O20" s="42">
        <f t="shared" si="1"/>
        <v>37100</v>
      </c>
      <c r="P20" s="43">
        <v>44348</v>
      </c>
      <c r="Q20" s="44">
        <v>0.45833333333333331</v>
      </c>
    </row>
    <row r="21" spans="1:17" s="51" customFormat="1" x14ac:dyDescent="0.2">
      <c r="A21" s="34">
        <v>19</v>
      </c>
      <c r="B21" s="35">
        <v>42020100250</v>
      </c>
      <c r="C21" s="47" t="s">
        <v>17</v>
      </c>
      <c r="D21" s="47" t="s">
        <v>34</v>
      </c>
      <c r="E21" s="38" t="s">
        <v>75</v>
      </c>
      <c r="F21" s="38"/>
      <c r="G21" s="48" t="s">
        <v>44</v>
      </c>
      <c r="H21" s="38" t="s">
        <v>78</v>
      </c>
      <c r="I21" s="38">
        <v>4244</v>
      </c>
      <c r="J21" s="38">
        <v>19</v>
      </c>
      <c r="K21" s="49">
        <v>358.39</v>
      </c>
      <c r="L21" s="38" t="s">
        <v>45</v>
      </c>
      <c r="M21" s="50" t="s">
        <v>77</v>
      </c>
      <c r="N21" s="42">
        <v>125500</v>
      </c>
      <c r="O21" s="42">
        <f t="shared" si="1"/>
        <v>25100</v>
      </c>
      <c r="P21" s="43">
        <v>44348</v>
      </c>
      <c r="Q21" s="44">
        <v>0.46875</v>
      </c>
    </row>
    <row r="22" spans="1:17" s="51" customFormat="1" x14ac:dyDescent="0.2">
      <c r="A22" s="34">
        <v>20</v>
      </c>
      <c r="B22" s="35">
        <v>42020100272</v>
      </c>
      <c r="C22" s="47" t="s">
        <v>17</v>
      </c>
      <c r="D22" s="47" t="s">
        <v>34</v>
      </c>
      <c r="E22" s="38" t="s">
        <v>75</v>
      </c>
      <c r="F22" s="38"/>
      <c r="G22" s="48" t="s">
        <v>44</v>
      </c>
      <c r="H22" s="38" t="s">
        <v>78</v>
      </c>
      <c r="I22" s="38">
        <v>4256</v>
      </c>
      <c r="J22" s="38">
        <v>12</v>
      </c>
      <c r="K22" s="49">
        <v>383.54</v>
      </c>
      <c r="L22" s="38" t="s">
        <v>45</v>
      </c>
      <c r="M22" s="50" t="s">
        <v>80</v>
      </c>
      <c r="N22" s="42">
        <v>163500</v>
      </c>
      <c r="O22" s="42">
        <f t="shared" si="1"/>
        <v>32700</v>
      </c>
      <c r="P22" s="43">
        <v>44348</v>
      </c>
      <c r="Q22" s="44">
        <v>0.47916666666666669</v>
      </c>
    </row>
    <row r="23" spans="1:17" s="51" customFormat="1" x14ac:dyDescent="0.2">
      <c r="A23" s="34">
        <v>21</v>
      </c>
      <c r="B23" s="35">
        <v>42020100335</v>
      </c>
      <c r="C23" s="47" t="s">
        <v>17</v>
      </c>
      <c r="D23" s="47" t="s">
        <v>34</v>
      </c>
      <c r="E23" s="38" t="s">
        <v>75</v>
      </c>
      <c r="F23" s="38"/>
      <c r="G23" s="48" t="s">
        <v>44</v>
      </c>
      <c r="H23" s="38" t="s">
        <v>81</v>
      </c>
      <c r="I23" s="38">
        <v>4322</v>
      </c>
      <c r="J23" s="38">
        <v>3</v>
      </c>
      <c r="K23" s="49">
        <v>366.22</v>
      </c>
      <c r="L23" s="38" t="s">
        <v>45</v>
      </c>
      <c r="M23" s="50" t="s">
        <v>77</v>
      </c>
      <c r="N23" s="42">
        <v>110000</v>
      </c>
      <c r="O23" s="42">
        <f t="shared" si="1"/>
        <v>22000</v>
      </c>
      <c r="P23" s="43">
        <v>44348</v>
      </c>
      <c r="Q23" s="44">
        <v>0.48958333333333331</v>
      </c>
    </row>
    <row r="24" spans="1:17" s="51" customFormat="1" x14ac:dyDescent="0.2">
      <c r="A24" s="34">
        <v>22</v>
      </c>
      <c r="B24" s="35">
        <v>42020100400</v>
      </c>
      <c r="C24" s="47" t="s">
        <v>17</v>
      </c>
      <c r="D24" s="47" t="s">
        <v>34</v>
      </c>
      <c r="E24" s="38" t="s">
        <v>82</v>
      </c>
      <c r="F24" s="38"/>
      <c r="G24" s="48" t="s">
        <v>44</v>
      </c>
      <c r="H24" s="38" t="s">
        <v>83</v>
      </c>
      <c r="I24" s="38">
        <v>4339</v>
      </c>
      <c r="J24" s="38">
        <v>11</v>
      </c>
      <c r="K24" s="49">
        <v>362.13</v>
      </c>
      <c r="L24" s="38" t="s">
        <v>45</v>
      </c>
      <c r="M24" s="50" t="s">
        <v>80</v>
      </c>
      <c r="N24" s="42">
        <v>109000</v>
      </c>
      <c r="O24" s="42">
        <f t="shared" si="1"/>
        <v>21800</v>
      </c>
      <c r="P24" s="43">
        <v>44348</v>
      </c>
      <c r="Q24" s="44">
        <v>0.5</v>
      </c>
    </row>
    <row r="25" spans="1:17" s="51" customFormat="1" x14ac:dyDescent="0.2">
      <c r="A25" s="34">
        <v>23</v>
      </c>
      <c r="B25" s="35">
        <v>42020100414</v>
      </c>
      <c r="C25" s="47" t="s">
        <v>17</v>
      </c>
      <c r="D25" s="47" t="s">
        <v>34</v>
      </c>
      <c r="E25" s="38" t="s">
        <v>82</v>
      </c>
      <c r="F25" s="38"/>
      <c r="G25" s="48" t="s">
        <v>44</v>
      </c>
      <c r="H25" s="38" t="s">
        <v>83</v>
      </c>
      <c r="I25" s="38">
        <v>4343</v>
      </c>
      <c r="J25" s="38">
        <v>6</v>
      </c>
      <c r="K25" s="49">
        <v>872.08</v>
      </c>
      <c r="L25" s="38" t="s">
        <v>45</v>
      </c>
      <c r="M25" s="50" t="s">
        <v>77</v>
      </c>
      <c r="N25" s="42">
        <v>262000</v>
      </c>
      <c r="O25" s="42">
        <v>26200</v>
      </c>
      <c r="P25" s="43">
        <v>44348</v>
      </c>
      <c r="Q25" s="44">
        <v>0.58333333333333337</v>
      </c>
    </row>
    <row r="26" spans="1:17" s="51" customFormat="1" x14ac:dyDescent="0.2">
      <c r="A26" s="34">
        <v>24</v>
      </c>
      <c r="B26" s="35">
        <v>42020100420</v>
      </c>
      <c r="C26" s="47" t="s">
        <v>17</v>
      </c>
      <c r="D26" s="47" t="s">
        <v>34</v>
      </c>
      <c r="E26" s="38" t="s">
        <v>82</v>
      </c>
      <c r="F26" s="38"/>
      <c r="G26" s="48" t="s">
        <v>44</v>
      </c>
      <c r="H26" s="38" t="s">
        <v>83</v>
      </c>
      <c r="I26" s="38">
        <v>4343</v>
      </c>
      <c r="J26" s="38">
        <v>12</v>
      </c>
      <c r="K26" s="49">
        <v>310.55</v>
      </c>
      <c r="L26" s="38" t="s">
        <v>45</v>
      </c>
      <c r="M26" s="50" t="s">
        <v>80</v>
      </c>
      <c r="N26" s="42">
        <v>93500</v>
      </c>
      <c r="O26" s="42">
        <f t="shared" si="1"/>
        <v>18700</v>
      </c>
      <c r="P26" s="43">
        <v>44348</v>
      </c>
      <c r="Q26" s="44">
        <v>0.59375</v>
      </c>
    </row>
    <row r="27" spans="1:17" s="51" customFormat="1" x14ac:dyDescent="0.2">
      <c r="A27" s="34">
        <v>25</v>
      </c>
      <c r="B27" s="35">
        <v>42020100445</v>
      </c>
      <c r="C27" s="47" t="s">
        <v>17</v>
      </c>
      <c r="D27" s="47" t="s">
        <v>34</v>
      </c>
      <c r="E27" s="38" t="s">
        <v>82</v>
      </c>
      <c r="F27" s="38"/>
      <c r="G27" s="48" t="s">
        <v>44</v>
      </c>
      <c r="H27" s="38" t="s">
        <v>83</v>
      </c>
      <c r="I27" s="38">
        <v>4345</v>
      </c>
      <c r="J27" s="38">
        <v>8</v>
      </c>
      <c r="K27" s="49">
        <v>392.28</v>
      </c>
      <c r="L27" s="38" t="s">
        <v>45</v>
      </c>
      <c r="M27" s="50" t="s">
        <v>80</v>
      </c>
      <c r="N27" s="42">
        <v>108000</v>
      </c>
      <c r="O27" s="42">
        <f t="shared" si="1"/>
        <v>21600</v>
      </c>
      <c r="P27" s="43">
        <v>44348</v>
      </c>
      <c r="Q27" s="44">
        <v>0.60416666666666663</v>
      </c>
    </row>
    <row r="28" spans="1:17" s="51" customFormat="1" x14ac:dyDescent="0.2">
      <c r="A28" s="34">
        <v>26</v>
      </c>
      <c r="B28" s="35">
        <v>42020100478</v>
      </c>
      <c r="C28" s="47" t="s">
        <v>17</v>
      </c>
      <c r="D28" s="47" t="s">
        <v>34</v>
      </c>
      <c r="E28" s="38" t="s">
        <v>82</v>
      </c>
      <c r="F28" s="38"/>
      <c r="G28" s="48" t="s">
        <v>44</v>
      </c>
      <c r="H28" s="38" t="s">
        <v>83</v>
      </c>
      <c r="I28" s="38">
        <v>4353</v>
      </c>
      <c r="J28" s="38">
        <v>5</v>
      </c>
      <c r="K28" s="49">
        <v>673.58</v>
      </c>
      <c r="L28" s="38" t="s">
        <v>45</v>
      </c>
      <c r="M28" s="50" t="s">
        <v>80</v>
      </c>
      <c r="N28" s="42">
        <v>185500</v>
      </c>
      <c r="O28" s="42">
        <f t="shared" si="1"/>
        <v>37100</v>
      </c>
      <c r="P28" s="43">
        <v>44348</v>
      </c>
      <c r="Q28" s="44">
        <v>0.61458333333333337</v>
      </c>
    </row>
    <row r="29" spans="1:17" s="51" customFormat="1" x14ac:dyDescent="0.2">
      <c r="A29" s="34">
        <v>27</v>
      </c>
      <c r="B29" s="35">
        <v>42020100484</v>
      </c>
      <c r="C29" s="47" t="s">
        <v>17</v>
      </c>
      <c r="D29" s="47" t="s">
        <v>34</v>
      </c>
      <c r="E29" s="38" t="s">
        <v>82</v>
      </c>
      <c r="F29" s="38"/>
      <c r="G29" s="48" t="s">
        <v>44</v>
      </c>
      <c r="H29" s="38" t="s">
        <v>83</v>
      </c>
      <c r="I29" s="38">
        <v>4353</v>
      </c>
      <c r="J29" s="38">
        <v>11</v>
      </c>
      <c r="K29" s="49">
        <v>595.9</v>
      </c>
      <c r="L29" s="38" t="s">
        <v>45</v>
      </c>
      <c r="M29" s="50" t="s">
        <v>80</v>
      </c>
      <c r="N29" s="42">
        <v>164000</v>
      </c>
      <c r="O29" s="42">
        <f t="shared" si="1"/>
        <v>32800</v>
      </c>
      <c r="P29" s="43">
        <v>44348</v>
      </c>
      <c r="Q29" s="44">
        <v>0.625</v>
      </c>
    </row>
    <row r="30" spans="1:17" s="51" customFormat="1" x14ac:dyDescent="0.2">
      <c r="A30" s="34">
        <v>28</v>
      </c>
      <c r="B30" s="35">
        <v>42020100531</v>
      </c>
      <c r="C30" s="47" t="s">
        <v>17</v>
      </c>
      <c r="D30" s="47" t="s">
        <v>34</v>
      </c>
      <c r="E30" s="38" t="s">
        <v>82</v>
      </c>
      <c r="F30" s="38"/>
      <c r="G30" s="48" t="s">
        <v>44</v>
      </c>
      <c r="H30" s="38" t="s">
        <v>83</v>
      </c>
      <c r="I30" s="38">
        <v>4365</v>
      </c>
      <c r="J30" s="38">
        <v>3</v>
      </c>
      <c r="K30" s="49">
        <v>711.2</v>
      </c>
      <c r="L30" s="38" t="s">
        <v>45</v>
      </c>
      <c r="M30" s="50" t="s">
        <v>80</v>
      </c>
      <c r="N30" s="42">
        <v>178000</v>
      </c>
      <c r="O30" s="42">
        <f t="shared" si="1"/>
        <v>35600</v>
      </c>
      <c r="P30" s="43">
        <v>44348</v>
      </c>
      <c r="Q30" s="44">
        <v>0.63541666666666663</v>
      </c>
    </row>
    <row r="31" spans="1:17" s="51" customFormat="1" x14ac:dyDescent="0.2">
      <c r="A31" s="34">
        <v>29</v>
      </c>
      <c r="B31" s="35">
        <v>42020108555</v>
      </c>
      <c r="C31" s="47" t="s">
        <v>17</v>
      </c>
      <c r="D31" s="47" t="s">
        <v>34</v>
      </c>
      <c r="E31" s="38" t="s">
        <v>84</v>
      </c>
      <c r="F31" s="38"/>
      <c r="G31" s="48" t="s">
        <v>44</v>
      </c>
      <c r="H31" s="38" t="s">
        <v>85</v>
      </c>
      <c r="I31" s="38">
        <v>38561</v>
      </c>
      <c r="J31" s="38">
        <v>15</v>
      </c>
      <c r="K31" s="49">
        <v>1699.91</v>
      </c>
      <c r="L31" s="38" t="s">
        <v>45</v>
      </c>
      <c r="M31" s="50" t="s">
        <v>77</v>
      </c>
      <c r="N31" s="42">
        <v>255000</v>
      </c>
      <c r="O31" s="42">
        <v>25500</v>
      </c>
      <c r="P31" s="43">
        <v>44348</v>
      </c>
      <c r="Q31" s="44">
        <v>0.64583333333333337</v>
      </c>
    </row>
    <row r="32" spans="1:17" s="51" customFormat="1" x14ac:dyDescent="0.2">
      <c r="A32" s="34">
        <v>30</v>
      </c>
      <c r="B32" s="35">
        <v>42020111567</v>
      </c>
      <c r="C32" s="47" t="s">
        <v>17</v>
      </c>
      <c r="D32" s="47" t="s">
        <v>34</v>
      </c>
      <c r="E32" s="38" t="s">
        <v>86</v>
      </c>
      <c r="F32" s="38"/>
      <c r="G32" s="48" t="s">
        <v>44</v>
      </c>
      <c r="H32" s="38" t="s">
        <v>87</v>
      </c>
      <c r="I32" s="38">
        <v>453</v>
      </c>
      <c r="J32" s="38">
        <v>9</v>
      </c>
      <c r="K32" s="49">
        <v>2329.29</v>
      </c>
      <c r="L32" s="38" t="s">
        <v>45</v>
      </c>
      <c r="M32" s="50" t="s">
        <v>46</v>
      </c>
      <c r="N32" s="42">
        <v>340000</v>
      </c>
      <c r="O32" s="42">
        <v>34000</v>
      </c>
      <c r="P32" s="43">
        <v>44348</v>
      </c>
      <c r="Q32" s="44">
        <v>0.65625</v>
      </c>
    </row>
    <row r="33" spans="1:17" s="51" customFormat="1" x14ac:dyDescent="0.2">
      <c r="A33" s="34">
        <v>31</v>
      </c>
      <c r="B33" s="35">
        <v>42020112275</v>
      </c>
      <c r="C33" s="47" t="s">
        <v>17</v>
      </c>
      <c r="D33" s="47" t="s">
        <v>34</v>
      </c>
      <c r="E33" s="38" t="s">
        <v>86</v>
      </c>
      <c r="F33" s="38"/>
      <c r="G33" s="48" t="s">
        <v>44</v>
      </c>
      <c r="H33" s="38" t="s">
        <v>88</v>
      </c>
      <c r="I33" s="38">
        <v>31783</v>
      </c>
      <c r="J33" s="38">
        <v>6</v>
      </c>
      <c r="K33" s="49">
        <v>42425.4</v>
      </c>
      <c r="L33" s="38" t="s">
        <v>45</v>
      </c>
      <c r="M33" s="50" t="s">
        <v>89</v>
      </c>
      <c r="N33" s="42">
        <v>4100000</v>
      </c>
      <c r="O33" s="42">
        <v>410000</v>
      </c>
      <c r="P33" s="43">
        <v>44349</v>
      </c>
      <c r="Q33" s="44">
        <v>0.4375</v>
      </c>
    </row>
    <row r="34" spans="1:17" s="51" customFormat="1" x14ac:dyDescent="0.2">
      <c r="A34" s="34">
        <v>32</v>
      </c>
      <c r="B34" s="35">
        <v>42020112272</v>
      </c>
      <c r="C34" s="47" t="s">
        <v>17</v>
      </c>
      <c r="D34" s="47" t="s">
        <v>34</v>
      </c>
      <c r="E34" s="38" t="s">
        <v>86</v>
      </c>
      <c r="F34" s="38"/>
      <c r="G34" s="48" t="s">
        <v>44</v>
      </c>
      <c r="H34" s="38" t="s">
        <v>88</v>
      </c>
      <c r="I34" s="38">
        <v>31783</v>
      </c>
      <c r="J34" s="38">
        <v>3</v>
      </c>
      <c r="K34" s="49">
        <v>50000</v>
      </c>
      <c r="L34" s="38" t="s">
        <v>45</v>
      </c>
      <c r="M34" s="50" t="s">
        <v>89</v>
      </c>
      <c r="N34" s="42">
        <v>5250000</v>
      </c>
      <c r="O34" s="42">
        <v>525000</v>
      </c>
      <c r="P34" s="43">
        <v>44349</v>
      </c>
      <c r="Q34" s="44">
        <v>0.44791666666666669</v>
      </c>
    </row>
    <row r="35" spans="1:17" s="51" customFormat="1" x14ac:dyDescent="0.2">
      <c r="A35" s="34">
        <v>33</v>
      </c>
      <c r="B35" s="35">
        <v>42020112273</v>
      </c>
      <c r="C35" s="47" t="s">
        <v>17</v>
      </c>
      <c r="D35" s="47" t="s">
        <v>34</v>
      </c>
      <c r="E35" s="38" t="s">
        <v>86</v>
      </c>
      <c r="F35" s="38"/>
      <c r="G35" s="48" t="s">
        <v>44</v>
      </c>
      <c r="H35" s="38" t="s">
        <v>88</v>
      </c>
      <c r="I35" s="38">
        <v>31783</v>
      </c>
      <c r="J35" s="38">
        <v>4</v>
      </c>
      <c r="K35" s="49">
        <v>50000</v>
      </c>
      <c r="L35" s="38" t="s">
        <v>45</v>
      </c>
      <c r="M35" s="50" t="s">
        <v>89</v>
      </c>
      <c r="N35" s="42">
        <v>5250000</v>
      </c>
      <c r="O35" s="42">
        <v>525000</v>
      </c>
      <c r="P35" s="43">
        <v>44349</v>
      </c>
      <c r="Q35" s="44">
        <v>0.45833333333333331</v>
      </c>
    </row>
    <row r="36" spans="1:17" s="51" customFormat="1" x14ac:dyDescent="0.2">
      <c r="A36" s="34">
        <v>34</v>
      </c>
      <c r="B36" s="35">
        <v>42030108945</v>
      </c>
      <c r="C36" s="47" t="s">
        <v>17</v>
      </c>
      <c r="D36" s="47" t="s">
        <v>50</v>
      </c>
      <c r="E36" s="38" t="s">
        <v>56</v>
      </c>
      <c r="F36" s="38"/>
      <c r="G36" s="38" t="s">
        <v>44</v>
      </c>
      <c r="H36" s="38" t="s">
        <v>57</v>
      </c>
      <c r="I36" s="38">
        <v>32204</v>
      </c>
      <c r="J36" s="38">
        <v>5</v>
      </c>
      <c r="K36" s="39">
        <v>1671.64</v>
      </c>
      <c r="L36" s="38" t="s">
        <v>45</v>
      </c>
      <c r="M36" s="41" t="s">
        <v>46</v>
      </c>
      <c r="N36" s="42">
        <v>318450</v>
      </c>
      <c r="O36" s="42">
        <f>N36*0.1</f>
        <v>31845</v>
      </c>
      <c r="P36" s="43">
        <v>44349</v>
      </c>
      <c r="Q36" s="44">
        <v>0.46875</v>
      </c>
    </row>
    <row r="37" spans="1:17" s="51" customFormat="1" ht="15.75" customHeight="1" x14ac:dyDescent="0.2">
      <c r="A37" s="34">
        <v>35</v>
      </c>
      <c r="B37" s="35">
        <v>42030109029</v>
      </c>
      <c r="C37" s="47" t="s">
        <v>17</v>
      </c>
      <c r="D37" s="47" t="s">
        <v>50</v>
      </c>
      <c r="E37" s="38" t="s">
        <v>56</v>
      </c>
      <c r="F37" s="38"/>
      <c r="G37" s="38" t="s">
        <v>58</v>
      </c>
      <c r="H37" s="38" t="s">
        <v>57</v>
      </c>
      <c r="I37" s="38">
        <v>32244</v>
      </c>
      <c r="J37" s="38">
        <v>1</v>
      </c>
      <c r="K37" s="39">
        <v>3958.85</v>
      </c>
      <c r="L37" s="39">
        <v>1754.78</v>
      </c>
      <c r="M37" s="41" t="s">
        <v>46</v>
      </c>
      <c r="N37" s="42">
        <v>324650</v>
      </c>
      <c r="O37" s="42">
        <f t="shared" ref="O37:O40" si="2">N37*0.1</f>
        <v>32465</v>
      </c>
      <c r="P37" s="43">
        <v>44349</v>
      </c>
      <c r="Q37" s="44">
        <v>0.47916666666666669</v>
      </c>
    </row>
    <row r="38" spans="1:17" s="51" customFormat="1" x14ac:dyDescent="0.2">
      <c r="A38" s="34">
        <v>36</v>
      </c>
      <c r="B38" s="35">
        <v>42030100810</v>
      </c>
      <c r="C38" s="47" t="s">
        <v>17</v>
      </c>
      <c r="D38" s="47" t="s">
        <v>50</v>
      </c>
      <c r="E38" s="38" t="s">
        <v>59</v>
      </c>
      <c r="F38" s="38"/>
      <c r="G38" s="38" t="s">
        <v>44</v>
      </c>
      <c r="H38" s="38" t="s">
        <v>60</v>
      </c>
      <c r="I38" s="38">
        <v>20423</v>
      </c>
      <c r="J38" s="38">
        <v>4</v>
      </c>
      <c r="K38" s="39">
        <v>999</v>
      </c>
      <c r="L38" s="38" t="s">
        <v>45</v>
      </c>
      <c r="M38" s="41" t="s">
        <v>47</v>
      </c>
      <c r="N38" s="42">
        <v>800000</v>
      </c>
      <c r="O38" s="42">
        <f t="shared" si="2"/>
        <v>80000</v>
      </c>
      <c r="P38" s="43">
        <v>44349</v>
      </c>
      <c r="Q38" s="44">
        <v>0.48958333333333331</v>
      </c>
    </row>
    <row r="39" spans="1:17" s="51" customFormat="1" x14ac:dyDescent="0.2">
      <c r="A39" s="34">
        <v>37</v>
      </c>
      <c r="B39" s="35">
        <v>42030110711</v>
      </c>
      <c r="C39" s="47" t="s">
        <v>17</v>
      </c>
      <c r="D39" s="47" t="s">
        <v>50</v>
      </c>
      <c r="E39" s="38" t="s">
        <v>59</v>
      </c>
      <c r="F39" s="38"/>
      <c r="G39" s="38" t="s">
        <v>44</v>
      </c>
      <c r="H39" s="38" t="s">
        <v>96</v>
      </c>
      <c r="I39" s="38">
        <v>15490</v>
      </c>
      <c r="J39" s="38">
        <v>30</v>
      </c>
      <c r="K39" s="39">
        <v>455.13</v>
      </c>
      <c r="L39" s="38">
        <v>433.91</v>
      </c>
      <c r="M39" s="41" t="s">
        <v>97</v>
      </c>
      <c r="N39" s="42">
        <v>260000</v>
      </c>
      <c r="O39" s="42">
        <f t="shared" si="2"/>
        <v>26000</v>
      </c>
      <c r="P39" s="43">
        <v>44349</v>
      </c>
      <c r="Q39" s="44">
        <v>0.5</v>
      </c>
    </row>
    <row r="40" spans="1:17" s="51" customFormat="1" x14ac:dyDescent="0.2">
      <c r="A40" s="34">
        <v>38</v>
      </c>
      <c r="B40" s="35">
        <v>42030109426</v>
      </c>
      <c r="C40" s="47" t="s">
        <v>17</v>
      </c>
      <c r="D40" s="47" t="s">
        <v>50</v>
      </c>
      <c r="E40" s="38" t="s">
        <v>51</v>
      </c>
      <c r="F40" s="38"/>
      <c r="G40" s="38" t="s">
        <v>44</v>
      </c>
      <c r="H40" s="38" t="s">
        <v>52</v>
      </c>
      <c r="I40" s="38">
        <v>29361</v>
      </c>
      <c r="J40" s="38">
        <v>1</v>
      </c>
      <c r="K40" s="39">
        <v>9320.9599999999991</v>
      </c>
      <c r="L40" s="38" t="s">
        <v>45</v>
      </c>
      <c r="M40" s="41" t="s">
        <v>46</v>
      </c>
      <c r="N40" s="42">
        <v>1305000</v>
      </c>
      <c r="O40" s="42">
        <f t="shared" si="2"/>
        <v>130500</v>
      </c>
      <c r="P40" s="43">
        <v>44349</v>
      </c>
      <c r="Q40" s="44">
        <v>0.58333333333333337</v>
      </c>
    </row>
    <row r="41" spans="1:17" s="51" customFormat="1" ht="31.5" x14ac:dyDescent="0.2">
      <c r="A41" s="34">
        <v>39</v>
      </c>
      <c r="B41" s="35">
        <v>42030112543</v>
      </c>
      <c r="C41" s="36" t="s">
        <v>17</v>
      </c>
      <c r="D41" s="36" t="s">
        <v>50</v>
      </c>
      <c r="E41" s="36" t="s">
        <v>91</v>
      </c>
      <c r="F41" s="36" t="s">
        <v>92</v>
      </c>
      <c r="G41" s="36" t="s">
        <v>44</v>
      </c>
      <c r="H41" s="37" t="s">
        <v>93</v>
      </c>
      <c r="I41" s="38">
        <v>228</v>
      </c>
      <c r="J41" s="38">
        <v>2</v>
      </c>
      <c r="K41" s="39">
        <v>219.43</v>
      </c>
      <c r="L41" s="40" t="s">
        <v>45</v>
      </c>
      <c r="M41" s="41" t="s">
        <v>94</v>
      </c>
      <c r="N41" s="42">
        <v>17600</v>
      </c>
      <c r="O41" s="42">
        <f t="shared" ref="O41:O44" si="3">N41*0.3</f>
        <v>5280</v>
      </c>
      <c r="P41" s="43">
        <v>44349</v>
      </c>
      <c r="Q41" s="44">
        <v>0.59375</v>
      </c>
    </row>
    <row r="42" spans="1:17" s="51" customFormat="1" ht="31.5" x14ac:dyDescent="0.2">
      <c r="A42" s="34">
        <v>40</v>
      </c>
      <c r="B42" s="35">
        <v>42030112553</v>
      </c>
      <c r="C42" s="36" t="s">
        <v>17</v>
      </c>
      <c r="D42" s="36" t="s">
        <v>50</v>
      </c>
      <c r="E42" s="36" t="s">
        <v>91</v>
      </c>
      <c r="F42" s="36" t="s">
        <v>92</v>
      </c>
      <c r="G42" s="36" t="s">
        <v>44</v>
      </c>
      <c r="H42" s="37" t="s">
        <v>93</v>
      </c>
      <c r="I42" s="38">
        <v>231</v>
      </c>
      <c r="J42" s="38">
        <v>3</v>
      </c>
      <c r="K42" s="39">
        <v>466.2</v>
      </c>
      <c r="L42" s="40" t="s">
        <v>45</v>
      </c>
      <c r="M42" s="41" t="s">
        <v>94</v>
      </c>
      <c r="N42" s="42">
        <v>37300</v>
      </c>
      <c r="O42" s="42">
        <f t="shared" si="3"/>
        <v>11190</v>
      </c>
      <c r="P42" s="43">
        <v>44349</v>
      </c>
      <c r="Q42" s="44">
        <v>0.60416666666666663</v>
      </c>
    </row>
    <row r="43" spans="1:17" s="51" customFormat="1" ht="31.5" x14ac:dyDescent="0.2">
      <c r="A43" s="34">
        <v>41</v>
      </c>
      <c r="B43" s="35">
        <v>42030112575</v>
      </c>
      <c r="C43" s="36" t="s">
        <v>17</v>
      </c>
      <c r="D43" s="36" t="s">
        <v>50</v>
      </c>
      <c r="E43" s="36" t="s">
        <v>91</v>
      </c>
      <c r="F43" s="36" t="s">
        <v>92</v>
      </c>
      <c r="G43" s="36" t="s">
        <v>44</v>
      </c>
      <c r="H43" s="37" t="s">
        <v>93</v>
      </c>
      <c r="I43" s="38">
        <v>244</v>
      </c>
      <c r="J43" s="38">
        <v>2</v>
      </c>
      <c r="K43" s="39">
        <v>434.27</v>
      </c>
      <c r="L43" s="40" t="s">
        <v>45</v>
      </c>
      <c r="M43" s="41" t="s">
        <v>94</v>
      </c>
      <c r="N43" s="42">
        <v>34800</v>
      </c>
      <c r="O43" s="42">
        <f t="shared" si="3"/>
        <v>10440</v>
      </c>
      <c r="P43" s="43">
        <v>44349</v>
      </c>
      <c r="Q43" s="44">
        <v>0.61458333333333337</v>
      </c>
    </row>
    <row r="44" spans="1:17" s="51" customFormat="1" ht="31.5" x14ac:dyDescent="0.2">
      <c r="A44" s="34">
        <v>42</v>
      </c>
      <c r="B44" s="35">
        <v>42030112657</v>
      </c>
      <c r="C44" s="36" t="s">
        <v>17</v>
      </c>
      <c r="D44" s="36" t="s">
        <v>50</v>
      </c>
      <c r="E44" s="36" t="s">
        <v>91</v>
      </c>
      <c r="F44" s="36" t="s">
        <v>92</v>
      </c>
      <c r="G44" s="36" t="s">
        <v>44</v>
      </c>
      <c r="H44" s="37" t="s">
        <v>93</v>
      </c>
      <c r="I44" s="38">
        <v>274</v>
      </c>
      <c r="J44" s="38">
        <v>4</v>
      </c>
      <c r="K44" s="39">
        <v>95.91</v>
      </c>
      <c r="L44" s="40" t="s">
        <v>45</v>
      </c>
      <c r="M44" s="41" t="s">
        <v>94</v>
      </c>
      <c r="N44" s="45">
        <v>7700</v>
      </c>
      <c r="O44" s="42">
        <f t="shared" si="3"/>
        <v>2310</v>
      </c>
      <c r="P44" s="43">
        <v>44349</v>
      </c>
      <c r="Q44" s="44">
        <v>0.625</v>
      </c>
    </row>
    <row r="45" spans="1:17" x14ac:dyDescent="0.25">
      <c r="A45" s="16"/>
      <c r="B45" s="17"/>
      <c r="C45" s="3"/>
      <c r="D45" s="3"/>
      <c r="E45" s="4"/>
      <c r="F45" s="4"/>
      <c r="G45" s="4"/>
      <c r="H45" s="4"/>
      <c r="I45" s="4"/>
      <c r="J45" s="4"/>
      <c r="K45" s="30"/>
      <c r="L45" s="4"/>
      <c r="M45" s="31"/>
      <c r="N45" s="5"/>
      <c r="O45" s="5"/>
      <c r="P45" s="32"/>
      <c r="Q45" s="33"/>
    </row>
    <row r="46" spans="1:17" ht="19.5" customHeight="1" x14ac:dyDescent="0.25">
      <c r="A46" s="16" t="s">
        <v>18</v>
      </c>
      <c r="B46" s="61" t="s">
        <v>95</v>
      </c>
      <c r="C46" s="62"/>
      <c r="D46" s="62"/>
      <c r="E46" s="62"/>
      <c r="F46" s="62"/>
      <c r="G46" s="62"/>
      <c r="H46" s="62"/>
      <c r="I46" s="62"/>
      <c r="J46" s="62"/>
      <c r="K46" s="62"/>
      <c r="L46" s="62"/>
      <c r="M46" s="62"/>
      <c r="N46" s="62"/>
      <c r="O46" s="62"/>
      <c r="P46" s="62"/>
      <c r="Q46" s="62"/>
    </row>
    <row r="47" spans="1:17" ht="19.5" customHeight="1" x14ac:dyDescent="0.25">
      <c r="A47" s="16"/>
      <c r="B47" s="18" t="s">
        <v>40</v>
      </c>
      <c r="C47" s="28"/>
      <c r="D47" s="28"/>
      <c r="E47" s="28"/>
      <c r="F47" s="28"/>
      <c r="G47" s="28"/>
      <c r="H47" s="28"/>
      <c r="I47" s="28"/>
      <c r="J47" s="28"/>
      <c r="K47" s="28"/>
      <c r="L47" s="28"/>
      <c r="M47" s="28"/>
      <c r="N47" s="28"/>
      <c r="O47" s="28"/>
      <c r="P47" s="28"/>
      <c r="Q47" s="29"/>
    </row>
    <row r="48" spans="1:17" ht="19.5" customHeight="1" x14ac:dyDescent="0.25">
      <c r="A48" s="16" t="s">
        <v>19</v>
      </c>
      <c r="B48" s="61" t="s">
        <v>20</v>
      </c>
      <c r="C48" s="62"/>
      <c r="D48" s="62"/>
      <c r="E48" s="62"/>
      <c r="F48" s="62"/>
      <c r="G48" s="62"/>
      <c r="H48" s="62"/>
      <c r="I48" s="62"/>
      <c r="J48" s="62"/>
      <c r="K48" s="62"/>
      <c r="L48" s="62"/>
      <c r="M48" s="62"/>
      <c r="N48" s="62"/>
      <c r="O48" s="62"/>
      <c r="P48" s="62"/>
      <c r="Q48" s="62"/>
    </row>
    <row r="49" spans="1:17" ht="19.5" customHeight="1" x14ac:dyDescent="0.25">
      <c r="A49" s="16"/>
      <c r="B49" s="61" t="s">
        <v>21</v>
      </c>
      <c r="C49" s="62"/>
      <c r="D49" s="62"/>
      <c r="E49" s="62"/>
      <c r="F49" s="62"/>
      <c r="G49" s="62"/>
      <c r="H49" s="62"/>
      <c r="I49" s="62"/>
      <c r="J49" s="62"/>
      <c r="K49" s="62"/>
      <c r="L49" s="62"/>
      <c r="M49" s="62"/>
      <c r="N49" s="62"/>
      <c r="O49" s="62"/>
      <c r="P49" s="62"/>
      <c r="Q49" s="62"/>
    </row>
    <row r="50" spans="1:17" ht="19.5" customHeight="1" x14ac:dyDescent="0.25">
      <c r="A50" s="16" t="s">
        <v>54</v>
      </c>
      <c r="B50" s="61" t="s">
        <v>42</v>
      </c>
      <c r="C50" s="62"/>
      <c r="D50" s="62"/>
      <c r="E50" s="62"/>
      <c r="F50" s="62"/>
      <c r="G50" s="62"/>
      <c r="H50" s="62"/>
      <c r="I50" s="62"/>
      <c r="J50" s="62"/>
      <c r="K50" s="62"/>
      <c r="L50" s="62"/>
      <c r="M50" s="62"/>
      <c r="N50" s="62"/>
      <c r="O50" s="62"/>
      <c r="P50" s="62"/>
      <c r="Q50" s="62"/>
    </row>
    <row r="51" spans="1:17" ht="19.5" customHeight="1" x14ac:dyDescent="0.25">
      <c r="A51" s="16" t="s">
        <v>22</v>
      </c>
      <c r="B51" s="61" t="s">
        <v>43</v>
      </c>
      <c r="C51" s="62"/>
      <c r="D51" s="62"/>
      <c r="E51" s="62"/>
      <c r="F51" s="62"/>
      <c r="G51" s="62"/>
      <c r="H51" s="62"/>
      <c r="I51" s="62"/>
      <c r="J51" s="62"/>
      <c r="K51" s="62"/>
      <c r="L51" s="62"/>
      <c r="M51" s="62"/>
      <c r="N51" s="62"/>
      <c r="O51" s="62"/>
      <c r="P51" s="62"/>
      <c r="Q51" s="62"/>
    </row>
    <row r="52" spans="1:17" ht="19.5" customHeight="1" x14ac:dyDescent="0.25">
      <c r="A52" s="16" t="s">
        <v>23</v>
      </c>
      <c r="B52" s="18" t="s">
        <v>35</v>
      </c>
      <c r="C52" s="23"/>
      <c r="D52" s="23"/>
      <c r="E52" s="23"/>
      <c r="F52" s="23"/>
      <c r="G52" s="7"/>
      <c r="H52" s="23"/>
      <c r="I52" s="23"/>
      <c r="J52" s="23"/>
      <c r="K52" s="23"/>
      <c r="L52" s="10"/>
      <c r="M52" s="11"/>
      <c r="N52" s="9"/>
      <c r="O52" s="23"/>
      <c r="P52" s="18"/>
      <c r="Q52" s="18"/>
    </row>
    <row r="53" spans="1:17" ht="19.5" customHeight="1" x14ac:dyDescent="0.25">
      <c r="A53" s="16" t="s">
        <v>24</v>
      </c>
      <c r="B53" s="18" t="s">
        <v>25</v>
      </c>
      <c r="C53" s="23"/>
      <c r="D53" s="23"/>
      <c r="E53" s="23"/>
      <c r="F53" s="23"/>
      <c r="G53" s="7"/>
      <c r="H53" s="23"/>
      <c r="I53" s="23"/>
      <c r="J53" s="23"/>
      <c r="K53" s="23"/>
      <c r="L53" s="10"/>
      <c r="M53" s="11"/>
      <c r="N53" s="11"/>
      <c r="O53" s="23"/>
      <c r="P53" s="18"/>
      <c r="Q53" s="18"/>
    </row>
    <row r="54" spans="1:17" ht="19.5" customHeight="1" x14ac:dyDescent="0.25">
      <c r="A54" s="16"/>
      <c r="B54" s="18" t="s">
        <v>36</v>
      </c>
      <c r="C54" s="23"/>
      <c r="D54" s="23"/>
      <c r="E54" s="23"/>
      <c r="F54" s="23"/>
      <c r="G54" s="7"/>
      <c r="H54" s="23"/>
      <c r="I54" s="23"/>
      <c r="J54" s="23"/>
      <c r="K54" s="23"/>
      <c r="L54" s="10"/>
      <c r="M54" s="11"/>
      <c r="N54" s="11"/>
      <c r="O54" s="23"/>
      <c r="P54" s="18"/>
      <c r="Q54" s="18"/>
    </row>
    <row r="55" spans="1:17" ht="19.5" customHeight="1" x14ac:dyDescent="0.25">
      <c r="A55" s="16"/>
      <c r="B55" s="18" t="s">
        <v>26</v>
      </c>
      <c r="C55" s="23"/>
      <c r="D55" s="23"/>
      <c r="E55" s="23"/>
      <c r="F55" s="23"/>
      <c r="G55" s="7"/>
      <c r="H55" s="23"/>
      <c r="I55" s="23"/>
      <c r="J55" s="23"/>
      <c r="K55" s="23"/>
      <c r="L55" s="10"/>
      <c r="M55" s="11"/>
      <c r="N55" s="11"/>
      <c r="O55" s="23"/>
      <c r="P55" s="18"/>
      <c r="Q55" s="18"/>
    </row>
    <row r="56" spans="1:17" ht="19.5" customHeight="1" x14ac:dyDescent="0.25">
      <c r="A56" s="16"/>
      <c r="B56" s="18" t="s">
        <v>27</v>
      </c>
      <c r="C56" s="23"/>
      <c r="D56" s="23"/>
      <c r="E56" s="23"/>
      <c r="F56" s="23"/>
      <c r="G56" s="7"/>
      <c r="H56" s="23"/>
      <c r="I56" s="23"/>
      <c r="J56" s="23"/>
      <c r="K56" s="23"/>
      <c r="L56" s="10"/>
      <c r="M56" s="11"/>
      <c r="N56" s="11"/>
      <c r="O56" s="23"/>
      <c r="P56" s="18"/>
      <c r="Q56" s="18"/>
    </row>
    <row r="57" spans="1:17" ht="19.5" customHeight="1" x14ac:dyDescent="0.25">
      <c r="A57" s="16"/>
      <c r="B57" s="19" t="s">
        <v>53</v>
      </c>
      <c r="C57" s="8"/>
      <c r="D57" s="23"/>
      <c r="E57" s="23"/>
      <c r="F57" s="1"/>
      <c r="G57" s="12"/>
      <c r="H57" s="1"/>
      <c r="I57" s="1"/>
      <c r="J57" s="1"/>
      <c r="K57" s="1"/>
      <c r="L57" s="22"/>
      <c r="M57" s="13"/>
      <c r="N57" s="13"/>
      <c r="O57" s="23"/>
      <c r="P57" s="20"/>
      <c r="Q57" s="18"/>
    </row>
    <row r="58" spans="1:17" ht="19.5" customHeight="1" x14ac:dyDescent="0.25">
      <c r="A58" s="16"/>
      <c r="B58" s="19" t="s">
        <v>37</v>
      </c>
      <c r="C58" s="1"/>
      <c r="D58" s="1"/>
      <c r="E58" s="1"/>
      <c r="F58" s="1"/>
      <c r="G58" s="12"/>
      <c r="H58" s="1"/>
      <c r="I58" s="1"/>
      <c r="J58" s="1"/>
      <c r="K58" s="1"/>
      <c r="L58" s="22"/>
      <c r="M58" s="13"/>
      <c r="N58" s="13"/>
      <c r="O58" s="10"/>
      <c r="P58" s="20"/>
      <c r="Q58" s="18"/>
    </row>
    <row r="59" spans="1:17" ht="19.5" customHeight="1" x14ac:dyDescent="0.25">
      <c r="A59" s="16"/>
      <c r="B59" s="63" t="s">
        <v>55</v>
      </c>
      <c r="C59" s="63"/>
      <c r="D59" s="63"/>
      <c r="E59" s="63"/>
      <c r="F59" s="63"/>
      <c r="G59" s="63"/>
      <c r="H59" s="63"/>
      <c r="I59" s="63"/>
      <c r="J59" s="63"/>
      <c r="K59" s="63"/>
      <c r="L59" s="63"/>
      <c r="M59" s="63"/>
      <c r="N59" s="13"/>
      <c r="O59" s="10"/>
      <c r="P59" s="20"/>
      <c r="Q59" s="18"/>
    </row>
    <row r="60" spans="1:17" ht="19.5" customHeight="1" x14ac:dyDescent="0.25">
      <c r="A60" s="16" t="s">
        <v>31</v>
      </c>
      <c r="B60" s="19" t="s">
        <v>38</v>
      </c>
      <c r="C60" s="1"/>
      <c r="D60" s="1"/>
      <c r="E60" s="1"/>
      <c r="F60" s="1"/>
      <c r="G60" s="12"/>
      <c r="H60" s="1"/>
      <c r="I60" s="1"/>
      <c r="J60" s="1"/>
      <c r="K60" s="1"/>
      <c r="L60" s="22"/>
      <c r="M60" s="13"/>
      <c r="N60" s="13"/>
      <c r="O60" s="10"/>
      <c r="P60" s="20"/>
      <c r="Q60" s="18"/>
    </row>
    <row r="61" spans="1:17" ht="19.5" customHeight="1" x14ac:dyDescent="0.25">
      <c r="A61" s="16" t="s">
        <v>32</v>
      </c>
      <c r="B61" s="19" t="s">
        <v>28</v>
      </c>
      <c r="C61" s="22"/>
      <c r="D61" s="22"/>
      <c r="E61" s="22"/>
      <c r="F61" s="22"/>
      <c r="G61" s="14"/>
      <c r="H61" s="22"/>
      <c r="I61" s="22"/>
      <c r="J61" s="22"/>
      <c r="K61" s="22"/>
      <c r="L61" s="22"/>
      <c r="M61" s="13"/>
      <c r="N61" s="13"/>
      <c r="O61" s="10"/>
      <c r="P61" s="20"/>
      <c r="Q61" s="18"/>
    </row>
    <row r="62" spans="1:17" ht="19.5" customHeight="1" x14ac:dyDescent="0.25">
      <c r="A62" s="16" t="s">
        <v>33</v>
      </c>
      <c r="B62" s="19" t="s">
        <v>29</v>
      </c>
      <c r="C62" s="22"/>
      <c r="D62" s="22"/>
      <c r="E62" s="22"/>
      <c r="F62" s="22"/>
      <c r="G62" s="14"/>
      <c r="H62" s="22"/>
      <c r="I62" s="22"/>
      <c r="J62" s="22"/>
      <c r="K62" s="22"/>
      <c r="L62" s="22"/>
      <c r="M62" s="13"/>
      <c r="N62" s="13"/>
      <c r="O62" s="22"/>
      <c r="P62" s="21"/>
      <c r="Q62" s="18"/>
    </row>
    <row r="63" spans="1:17" ht="19.5" customHeight="1" x14ac:dyDescent="0.25">
      <c r="A63" s="16"/>
      <c r="B63" s="19" t="s">
        <v>30</v>
      </c>
      <c r="C63" s="22"/>
      <c r="D63" s="22"/>
      <c r="E63" s="22"/>
      <c r="F63" s="22"/>
      <c r="G63" s="14"/>
      <c r="H63" s="22"/>
      <c r="I63" s="22"/>
      <c r="J63" s="22"/>
      <c r="K63" s="22"/>
      <c r="L63" s="22"/>
      <c r="M63" s="13"/>
      <c r="N63" s="13"/>
      <c r="O63" s="22"/>
      <c r="P63" s="21"/>
      <c r="Q63" s="18"/>
    </row>
    <row r="64" spans="1:17" ht="19.5" customHeight="1" x14ac:dyDescent="0.25">
      <c r="A64" s="16"/>
      <c r="B64" s="17"/>
      <c r="C64" s="3"/>
      <c r="D64" s="3"/>
      <c r="E64" s="3"/>
      <c r="F64" s="3"/>
      <c r="G64" s="4"/>
      <c r="H64" s="4"/>
      <c r="I64" s="3"/>
      <c r="J64" s="3"/>
      <c r="K64" s="5"/>
      <c r="L64" s="3"/>
      <c r="M64" s="6"/>
      <c r="N64" s="5"/>
      <c r="O64" s="5"/>
      <c r="P64" s="16"/>
      <c r="Q64" s="16"/>
    </row>
    <row r="65" spans="1:17" ht="19.5" customHeight="1" x14ac:dyDescent="0.25">
      <c r="A65" s="16"/>
      <c r="B65" s="17"/>
      <c r="C65" s="3"/>
      <c r="D65" s="3"/>
      <c r="E65" s="3"/>
      <c r="F65" s="3"/>
      <c r="G65" s="4"/>
      <c r="H65" s="4"/>
      <c r="I65" s="3"/>
      <c r="J65" s="3"/>
      <c r="K65" s="5"/>
      <c r="L65" s="3"/>
      <c r="M65" s="6"/>
      <c r="N65" s="5"/>
      <c r="O65" s="5"/>
      <c r="P65" s="16"/>
      <c r="Q65" s="16"/>
    </row>
    <row r="66" spans="1:17" ht="19.5" customHeight="1" x14ac:dyDescent="0.25"/>
    <row r="67" spans="1:17" ht="19.5" customHeight="1" x14ac:dyDescent="0.25"/>
    <row r="68" spans="1:17" ht="19.5" customHeight="1" x14ac:dyDescent="0.25"/>
    <row r="69" spans="1:17" ht="19.5" customHeight="1" x14ac:dyDescent="0.25"/>
  </sheetData>
  <mergeCells count="8">
    <mergeCell ref="A1:O1"/>
    <mergeCell ref="P1:Q1"/>
    <mergeCell ref="B46:Q46"/>
    <mergeCell ref="B59:M59"/>
    <mergeCell ref="B48:Q48"/>
    <mergeCell ref="B49:Q49"/>
    <mergeCell ref="B50:Q50"/>
    <mergeCell ref="B51:Q51"/>
  </mergeCells>
  <printOptions horizontalCentered="1" verticalCentered="1"/>
  <pageMargins left="0.70866141732283472" right="0.70866141732283472" top="0.74803149606299213" bottom="0.74803149606299213" header="0.31496062992125984" footer="0.31496062992125984"/>
  <pageSetup paperSize="8" scale="57" fitToWidth="0" orientation="landscape" r:id="rId1"/>
  <headerFooter>
    <oddHeader>&amp;C&amp;"Arial,Kalın"&amp;18KONYA ÇEVRE VE ŞEHİRCİLİK MÜDÜRLÜĞÜ
Milli Emlak Dairesi Başkanlığından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İLAN </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Musa MALKONDU</cp:lastModifiedBy>
  <cp:lastPrinted>2021-05-04T08:14:32Z</cp:lastPrinted>
  <dcterms:created xsi:type="dcterms:W3CDTF">2003-07-30T08:21:45Z</dcterms:created>
  <dcterms:modified xsi:type="dcterms:W3CDTF">2021-05-04T08:17:57Z</dcterms:modified>
</cp:coreProperties>
</file>